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benak\Desktop\"/>
    </mc:Choice>
  </mc:AlternateContent>
  <bookViews>
    <workbookView xWindow="0" yWindow="0" windowWidth="28800" windowHeight="1158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57" i="1"/>
  <c r="D56" i="1"/>
  <c r="D53" i="1"/>
  <c r="C53" i="1"/>
  <c r="C50" i="1" s="1"/>
  <c r="C49" i="1" s="1"/>
  <c r="D51" i="1"/>
  <c r="D50" i="1" s="1"/>
  <c r="D49" i="1" s="1"/>
  <c r="D47" i="1"/>
  <c r="D46" i="1"/>
  <c r="D45" i="1"/>
  <c r="D43" i="1"/>
  <c r="D42" i="1" s="1"/>
  <c r="D41" i="1" s="1"/>
  <c r="C43" i="1"/>
  <c r="C42" i="1"/>
  <c r="C41" i="1"/>
  <c r="D38" i="1"/>
  <c r="C38" i="1"/>
  <c r="C37" i="1" s="1"/>
  <c r="C36" i="1" s="1"/>
  <c r="D37" i="1"/>
  <c r="D36" i="1" s="1"/>
  <c r="D34" i="1"/>
  <c r="C34" i="1"/>
  <c r="D33" i="1"/>
  <c r="C33" i="1"/>
  <c r="C32" i="1" s="1"/>
  <c r="D32" i="1"/>
  <c r="D30" i="1"/>
  <c r="C30" i="1"/>
  <c r="D29" i="1"/>
  <c r="C29" i="1"/>
  <c r="D28" i="1"/>
  <c r="C28" i="1"/>
  <c r="D26" i="1"/>
  <c r="D25" i="1" s="1"/>
  <c r="D7" i="1" s="1"/>
  <c r="C26" i="1"/>
  <c r="C25" i="1"/>
  <c r="D23" i="1"/>
  <c r="C23" i="1"/>
  <c r="D22" i="1"/>
  <c r="C22" i="1"/>
  <c r="D19" i="1"/>
  <c r="D11" i="1" s="1"/>
  <c r="C19" i="1"/>
  <c r="D12" i="1"/>
  <c r="C12" i="1"/>
  <c r="C11" i="1"/>
  <c r="C5" i="1" s="1"/>
  <c r="C10" i="1"/>
  <c r="C7" i="1"/>
  <c r="D6" i="1"/>
  <c r="C6" i="1"/>
  <c r="C9" i="1" l="1"/>
  <c r="C8" i="1" s="1"/>
  <c r="C4" i="1" s="1"/>
  <c r="C3" i="1" s="1"/>
  <c r="D10" i="1"/>
  <c r="D9" i="1" s="1"/>
  <c r="D8" i="1" s="1"/>
  <c r="D4" i="1" s="1"/>
  <c r="D3" i="1" s="1"/>
  <c r="D5" i="1"/>
</calcChain>
</file>

<file path=xl/sharedStrings.xml><?xml version="1.0" encoding="utf-8"?>
<sst xmlns="http://schemas.openxmlformats.org/spreadsheetml/2006/main" count="120" uniqueCount="54">
  <si>
    <t>POSEBNI DIO</t>
  </si>
  <si>
    <t>Šifra</t>
  </si>
  <si>
    <t>Naziv</t>
  </si>
  <si>
    <t>Početni plan 2023.</t>
  </si>
  <si>
    <t>Plan 2023. nakon 1. rebalansa</t>
  </si>
  <si>
    <t>010</t>
  </si>
  <si>
    <t>HRVATSKI SABOR</t>
  </si>
  <si>
    <t>01005</t>
  </si>
  <si>
    <t>Hrvatski sabor</t>
  </si>
  <si>
    <t>Opći prihodi i primici</t>
  </si>
  <si>
    <t>31</t>
  </si>
  <si>
    <t>Vlastiti prihodi</t>
  </si>
  <si>
    <t>5761</t>
  </si>
  <si>
    <t>Fond solidarnosti Europske unije – potres ožujak 2020.</t>
  </si>
  <si>
    <t>21</t>
  </si>
  <si>
    <t>POLITIČKI SUSTAV</t>
  </si>
  <si>
    <t>2101</t>
  </si>
  <si>
    <t>PROVOĐENJE ZAKONODAVNE VLASTI</t>
  </si>
  <si>
    <t>A501000</t>
  </si>
  <si>
    <t>ADMINISTRACIJA I UPRAVLJANJE</t>
  </si>
  <si>
    <t>11</t>
  </si>
  <si>
    <t>3</t>
  </si>
  <si>
    <t>Rashodi poslovanja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</si>
  <si>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</si>
  <si>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</si>
  <si>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</si>
  <si>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</si>
  <si>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</si>
  <si>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</si>
  <si>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</si>
  <si>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</si>
  <si>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</si>
  <si>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</si>
  <si>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</si>
  <si>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</si>
  <si>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</si>
  <si>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</si>
  <si>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</si>
  <si>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</si>
  <si>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</si>
  <si>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A501004</t>
  </si>
  <si>
    <t>ODRŽAVANJE ZGRADE (NARODNO SVEUČILIŠTE OTOČAC)</t>
  </si>
  <si>
    <t>A501026</t>
  </si>
  <si>
    <t>OBILJEŽAVANJE SPOMENDANA BLEIBURŠKE TRAGEDIJE I KRIŽNOG PUTA</t>
  </si>
  <si>
    <t>A501032</t>
  </si>
  <si>
    <t>SPOMEN PODRUČJE JASENOVAC I OBILJEŽAVANJE ANTIFAŠISTIČKE BORBE U RH</t>
  </si>
  <si>
    <t>A501037</t>
  </si>
  <si>
    <t>OBILJEŽAVANJE SJEĆANJA NA ŽRTVE SVIH TOTALITARNIH I AUTORITARNIH REŽIMA</t>
  </si>
  <si>
    <t>A501042</t>
  </si>
  <si>
    <t>K501013</t>
  </si>
  <si>
    <t>INFORMATIZACIJA HRVATSKOG SABORA</t>
  </si>
  <si>
    <t>41</t>
  </si>
  <si>
    <t>Rashodi za nabavu neproizvedene dugotrajne imovine</t>
  </si>
  <si>
    <t>TWINNING PROJEKT "OSNAŽIVANJE I DALJNJA PODRŠKA PARLAMENTA BOSNE I HERCEGOVINE U POSLOVIMA EU INTEGRACIJA - BA 16 IPA JH 01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</si>
</sst>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1"/>
      <charset val="1"/>
    </font>
    <font>
      <sz val="10"/>
      <name val="Arial"/>
      <family val="1"/>
      <charset val="1"/>
    </font>
    <font>
      <sz val="10"/>
      <color indexed="8"/>
      <name val="Arial"/>
      <family val="2"/>
      <charset val="238"/>
    </font>
    <font>
      <b/>
      <sz val="10"/>
      <name val="Arial"/>
      <family val="1"/>
      <charset val="1"/>
    </font>
    <font>
      <b/>
      <sz val="10"/>
      <color indexed="8"/>
      <name val="Arial"/>
      <family val="1"/>
      <charset val="1"/>
    </font>
    <font>
      <i/>
      <sz val="10"/>
      <name val="Arial"/>
      <family val="1"/>
      <charset val="1"/>
    </font>
    <font>
      <i/>
      <sz val="10"/>
      <color indexed="8"/>
      <name val="Arial"/>
      <family val="1"/>
      <charset val="1"/>
    </font>
    <font>
      <i/>
      <sz val="11"/>
      <name val="Times New Roman"/>
      <family val="1"/>
    </font>
    <font>
      <i/>
      <sz val="10"/>
      <name val="Arial"/>
      <family val="2"/>
      <charset val="238"/>
    </font>
    <font>
      <sz val="11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2" borderId="0"/>
    <xf numFmtId="0" fontId="3" fillId="0" borderId="0"/>
    <xf numFmtId="0" fontId="3" fillId="0" borderId="0"/>
    <xf numFmtId="0" fontId="5" fillId="3" borderId="4" applyNumberFormat="0" applyProtection="0">
      <alignment horizontal="left" vertical="center" indent="1"/>
    </xf>
    <xf numFmtId="4" fontId="6" fillId="4" borderId="4" applyNumberFormat="0" applyProtection="0">
      <alignment vertical="center"/>
    </xf>
    <xf numFmtId="0" fontId="3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5" fillId="7" borderId="4" applyNumberFormat="0" applyProtection="0">
      <alignment horizontal="left" vertical="center" indent="1"/>
    </xf>
    <xf numFmtId="4" fontId="18" fillId="8" borderId="4" applyNumberFormat="0" applyProtection="0">
      <alignment horizontal="right" vertical="center"/>
    </xf>
  </cellStyleXfs>
  <cellXfs count="6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4" quotePrefix="1" applyFont="1" applyFill="1" applyBorder="1" applyAlignment="1">
      <alignment horizontal="left" vertical="center" indent="2"/>
    </xf>
    <xf numFmtId="0" fontId="2" fillId="0" borderId="5" xfId="4" quotePrefix="1" applyFont="1" applyFill="1" applyBorder="1">
      <alignment horizontal="left" vertical="center" indent="1"/>
    </xf>
    <xf numFmtId="3" fontId="4" fillId="0" borderId="0" xfId="5" applyNumberFormat="1" applyFont="1" applyFill="1" applyBorder="1">
      <alignment vertical="center"/>
    </xf>
    <xf numFmtId="0" fontId="2" fillId="0" borderId="0" xfId="4" quotePrefix="1" applyFont="1" applyFill="1" applyBorder="1" applyAlignment="1">
      <alignment horizontal="left" vertical="center" indent="2"/>
    </xf>
    <xf numFmtId="0" fontId="2" fillId="0" borderId="0" xfId="4" quotePrefix="1" applyFont="1" applyFill="1" applyBorder="1">
      <alignment horizontal="left" vertical="center" indent="1"/>
    </xf>
    <xf numFmtId="3" fontId="2" fillId="0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Alignment="1">
      <alignment horizontal="left" vertical="center" wrapText="1" indent="3" readingOrder="1"/>
    </xf>
    <xf numFmtId="0" fontId="9" fillId="0" borderId="0" xfId="6" quotePrefix="1" applyFont="1" applyFill="1" applyBorder="1">
      <alignment horizontal="left" vertical="center" indent="1"/>
    </xf>
    <xf numFmtId="3" fontId="10" fillId="0" borderId="0" xfId="5" applyNumberFormat="1" applyFont="1" applyFill="1" applyBorder="1">
      <alignment vertical="center"/>
    </xf>
    <xf numFmtId="0" fontId="11" fillId="0" borderId="0" xfId="7" quotePrefix="1" applyFont="1" applyFill="1" applyBorder="1" applyAlignment="1">
      <alignment horizontal="left" vertical="center" indent="3"/>
    </xf>
    <xf numFmtId="0" fontId="11" fillId="0" borderId="0" xfId="6" quotePrefix="1" applyFont="1" applyFill="1" applyBorder="1">
      <alignment horizontal="left" vertical="center" indent="1"/>
    </xf>
    <xf numFmtId="3" fontId="12" fillId="0" borderId="0" xfId="5" applyNumberFormat="1" applyFont="1" applyFill="1" applyBorder="1">
      <alignment vertical="center"/>
    </xf>
    <xf numFmtId="3" fontId="11" fillId="0" borderId="0" xfId="0" applyNumberFormat="1" applyFont="1" applyFill="1" applyBorder="1"/>
    <xf numFmtId="0" fontId="2" fillId="0" borderId="0" xfId="0" applyFont="1" applyFill="1"/>
    <xf numFmtId="0" fontId="11" fillId="0" borderId="0" xfId="8" quotePrefix="1" applyFont="1" applyFill="1" applyBorder="1" applyAlignment="1">
      <alignment horizontal="left" vertical="center" indent="4"/>
    </xf>
    <xf numFmtId="0" fontId="11" fillId="0" borderId="0" xfId="8" quotePrefix="1" applyFont="1" applyFill="1" applyBorder="1">
      <alignment horizontal="left" vertical="center" indent="1"/>
    </xf>
    <xf numFmtId="0" fontId="11" fillId="0" borderId="0" xfId="6" quotePrefix="1" applyFont="1" applyFill="1" applyBorder="1" applyAlignment="1">
      <alignment horizontal="left" vertical="center" indent="5"/>
    </xf>
    <xf numFmtId="0" fontId="13" fillId="0" borderId="0" xfId="6" quotePrefix="1" applyFont="1" applyFill="1" applyBorder="1" applyAlignment="1">
      <alignment horizontal="left" vertical="center" indent="6"/>
    </xf>
    <xf numFmtId="0" fontId="13" fillId="0" borderId="0" xfId="6" quotePrefix="1" applyFont="1" applyFill="1" applyBorder="1">
      <alignment horizontal="left" vertical="center" indent="1"/>
    </xf>
    <xf numFmtId="3" fontId="14" fillId="0" borderId="0" xfId="5" applyNumberFormat="1" applyFont="1" applyFill="1" applyBorder="1">
      <alignment vertical="center"/>
    </xf>
    <xf numFmtId="3" fontId="13" fillId="0" borderId="0" xfId="0" applyNumberFormat="1" applyFont="1" applyFill="1" applyBorder="1"/>
    <xf numFmtId="0" fontId="15" fillId="0" borderId="0" xfId="0" applyFont="1" applyFill="1" applyBorder="1"/>
    <xf numFmtId="0" fontId="16" fillId="0" borderId="0" xfId="0" applyFont="1" applyFill="1"/>
    <xf numFmtId="0" fontId="9" fillId="0" borderId="0" xfId="6" quotePrefix="1" applyFont="1" applyFill="1" applyBorder="1" applyAlignment="1">
      <alignment horizontal="left" vertical="center" indent="7"/>
    </xf>
    <xf numFmtId="3" fontId="8" fillId="0" borderId="0" xfId="5" applyNumberFormat="1" applyFont="1" applyFill="1" applyBorder="1">
      <alignment vertical="center"/>
    </xf>
    <xf numFmtId="3" fontId="9" fillId="0" borderId="0" xfId="0" applyNumberFormat="1" applyFont="1" applyFill="1" applyBorder="1"/>
    <xf numFmtId="0" fontId="17" fillId="0" borderId="0" xfId="0" applyFont="1" applyFill="1" applyBorder="1"/>
    <xf numFmtId="0" fontId="9" fillId="0" borderId="0" xfId="6" quotePrefix="1" applyFont="1" applyFill="1" applyBorder="1" applyAlignment="1">
      <alignment horizontal="left" vertical="center" indent="8"/>
    </xf>
    <xf numFmtId="3" fontId="8" fillId="0" borderId="0" xfId="9" applyNumberFormat="1" applyFont="1" applyFill="1" applyBorder="1">
      <alignment horizontal="right" vertical="center"/>
    </xf>
    <xf numFmtId="0" fontId="9" fillId="0" borderId="0" xfId="6" quotePrefix="1" applyFont="1" applyFill="1" applyBorder="1" applyAlignment="1">
      <alignment horizontal="left" vertical="center" wrapText="1" indent="1"/>
    </xf>
    <xf numFmtId="3" fontId="8" fillId="0" borderId="0" xfId="9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3" fillId="0" borderId="0" xfId="6" quotePrefix="1" applyFont="1" applyFill="1" applyBorder="1" applyAlignment="1">
      <alignment horizontal="left" vertical="center" indent="8"/>
    </xf>
    <xf numFmtId="0" fontId="3" fillId="0" borderId="0" xfId="6" quotePrefix="1" applyFont="1" applyFill="1" applyBorder="1">
      <alignment horizontal="left" vertical="center" indent="1"/>
    </xf>
    <xf numFmtId="3" fontId="10" fillId="0" borderId="0" xfId="9" applyNumberFormat="1" applyFont="1" applyFill="1" applyBorder="1">
      <alignment horizontal="right" vertical="center"/>
    </xf>
    <xf numFmtId="3" fontId="3" fillId="0" borderId="0" xfId="0" applyNumberFormat="1" applyFont="1" applyFill="1" applyBorder="1"/>
    <xf numFmtId="0" fontId="3" fillId="0" borderId="0" xfId="6" quotePrefix="1" applyFont="1" applyFill="1" applyBorder="1" applyAlignment="1">
      <alignment horizontal="left" vertical="center" indent="7"/>
    </xf>
    <xf numFmtId="0" fontId="16" fillId="0" borderId="0" xfId="6" quotePrefix="1" applyFont="1" applyFill="1" applyBorder="1" applyAlignment="1">
      <alignment horizontal="left" vertical="center" indent="6"/>
    </xf>
    <xf numFmtId="0" fontId="16" fillId="0" borderId="0" xfId="6" quotePrefix="1" applyFont="1" applyFill="1" applyBorder="1">
      <alignment horizontal="left" vertical="center" indent="1"/>
    </xf>
    <xf numFmtId="3" fontId="19" fillId="0" borderId="0" xfId="5" applyNumberFormat="1" applyFont="1" applyFill="1" applyBorder="1">
      <alignment vertical="center"/>
    </xf>
    <xf numFmtId="3" fontId="16" fillId="0" borderId="0" xfId="0" applyNumberFormat="1" applyFont="1" applyFill="1" applyBorder="1"/>
    <xf numFmtId="49" fontId="3" fillId="0" borderId="0" xfId="6" quotePrefix="1" applyNumberFormat="1" applyFont="1" applyFill="1" applyBorder="1" applyAlignment="1">
      <alignment horizontal="left" vertical="center" indent="8"/>
    </xf>
    <xf numFmtId="49" fontId="16" fillId="0" borderId="0" xfId="6" quotePrefix="1" applyNumberFormat="1" applyFont="1" applyFill="1" applyBorder="1" applyAlignment="1">
      <alignment horizontal="left" vertical="center" indent="6"/>
    </xf>
    <xf numFmtId="49" fontId="3" fillId="0" borderId="0" xfId="6" quotePrefix="1" applyNumberFormat="1" applyFont="1" applyFill="1" applyBorder="1" applyAlignment="1">
      <alignment horizontal="left" vertical="center" indent="7"/>
    </xf>
    <xf numFmtId="49" fontId="2" fillId="0" borderId="0" xfId="6" quotePrefix="1" applyNumberFormat="1" applyFont="1" applyFill="1" applyBorder="1" applyAlignment="1">
      <alignment horizontal="left" vertical="top" indent="5"/>
    </xf>
    <xf numFmtId="0" fontId="2" fillId="0" borderId="0" xfId="6" quotePrefix="1" applyFont="1" applyFill="1" applyBorder="1" applyAlignment="1">
      <alignment horizontal="left" vertical="top" wrapText="1" indent="1"/>
    </xf>
    <xf numFmtId="3" fontId="2" fillId="0" borderId="0" xfId="0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49" fontId="2" fillId="0" borderId="0" xfId="6" quotePrefix="1" applyNumberFormat="1" applyFont="1" applyFill="1" applyBorder="1" applyAlignment="1">
      <alignment horizontal="left" vertical="top" wrapText="1" indent="5"/>
    </xf>
    <xf numFmtId="3" fontId="4" fillId="0" borderId="0" xfId="5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6" quotePrefix="1" applyNumberFormat="1" applyFont="1" applyFill="1" applyBorder="1" applyAlignment="1">
      <alignment horizontal="left" vertical="center" indent="5"/>
    </xf>
    <xf numFmtId="0" fontId="2" fillId="0" borderId="0" xfId="6" quotePrefix="1" applyFont="1" applyFill="1" applyBorder="1">
      <alignment horizontal="left" vertical="center" indent="1"/>
    </xf>
    <xf numFmtId="49" fontId="0" fillId="0" borderId="0" xfId="0" applyNumberFormat="1" applyFill="1"/>
    <xf numFmtId="3" fontId="0" fillId="0" borderId="0" xfId="0" applyNumberFormat="1" applyFill="1"/>
    <xf numFmtId="49" fontId="0" fillId="9" borderId="0" xfId="0" applyNumberFormat="1" applyFill="1"/>
    <xf numFmtId="0" fontId="0" fillId="9" borderId="0" xfId="0" applyFill="1"/>
    <xf numFmtId="3" fontId="0" fillId="9" borderId="0" xfId="0" applyNumberFormat="1" applyFill="1"/>
  </cellXfs>
  <cellStyles count="10">
    <cellStyle name="Normalno" xfId="0" builtinId="0"/>
    <cellStyle name="Normalno 2" xfId="3"/>
    <cellStyle name="Normalno 8" xfId="1"/>
    <cellStyle name="Obično_PRIHODI 04. -07." xfId="2"/>
    <cellStyle name="SAPBEXaggData" xfId="5"/>
    <cellStyle name="SAPBEXHLevel0" xfId="4"/>
    <cellStyle name="SAPBEXHLevel1" xfId="7"/>
    <cellStyle name="SAPBEXHLevel2" xfId="8"/>
    <cellStyle name="SAPBEXHLevel3" xfId="6"/>
    <cellStyle name="SAPBEXstdData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</xdr:col>
      <xdr:colOff>0</xdr:colOff>
      <xdr:row>54</xdr:row>
      <xdr:rowOff>152400</xdr:rowOff>
    </xdr:to>
    <xdr:pic macro="[1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3475"/>
          <a:ext cx="7038975" cy="1084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A32" workbookViewId="0">
      <selection sqref="A1:D60"/>
    </sheetView>
  </sheetViews>
  <sheetFormatPr defaultColWidth="18.7109375" defaultRowHeight="15" x14ac:dyDescent="0.25"/>
  <cols>
    <col min="1" max="1" width="18.28515625" style="65" customWidth="1"/>
    <col min="2" max="2" width="66.5703125" style="66" customWidth="1"/>
    <col min="3" max="3" width="20.7109375" style="67" customWidth="1"/>
    <col min="4" max="4" width="19.28515625" style="66" customWidth="1"/>
    <col min="5" max="256" width="18.7109375" style="66"/>
    <col min="257" max="257" width="18.28515625" style="66" customWidth="1"/>
    <col min="258" max="258" width="66.5703125" style="66" customWidth="1"/>
    <col min="259" max="259" width="20.7109375" style="66" customWidth="1"/>
    <col min="260" max="260" width="19.28515625" style="66" customWidth="1"/>
    <col min="261" max="512" width="18.7109375" style="66"/>
    <col min="513" max="513" width="18.28515625" style="66" customWidth="1"/>
    <col min="514" max="514" width="66.5703125" style="66" customWidth="1"/>
    <col min="515" max="515" width="20.7109375" style="66" customWidth="1"/>
    <col min="516" max="516" width="19.28515625" style="66" customWidth="1"/>
    <col min="517" max="768" width="18.7109375" style="66"/>
    <col min="769" max="769" width="18.28515625" style="66" customWidth="1"/>
    <col min="770" max="770" width="66.5703125" style="66" customWidth="1"/>
    <col min="771" max="771" width="20.7109375" style="66" customWidth="1"/>
    <col min="772" max="772" width="19.28515625" style="66" customWidth="1"/>
    <col min="773" max="1024" width="18.7109375" style="66"/>
    <col min="1025" max="1025" width="18.28515625" style="66" customWidth="1"/>
    <col min="1026" max="1026" width="66.5703125" style="66" customWidth="1"/>
    <col min="1027" max="1027" width="20.7109375" style="66" customWidth="1"/>
    <col min="1028" max="1028" width="19.28515625" style="66" customWidth="1"/>
    <col min="1029" max="1280" width="18.7109375" style="66"/>
    <col min="1281" max="1281" width="18.28515625" style="66" customWidth="1"/>
    <col min="1282" max="1282" width="66.5703125" style="66" customWidth="1"/>
    <col min="1283" max="1283" width="20.7109375" style="66" customWidth="1"/>
    <col min="1284" max="1284" width="19.28515625" style="66" customWidth="1"/>
    <col min="1285" max="1536" width="18.7109375" style="66"/>
    <col min="1537" max="1537" width="18.28515625" style="66" customWidth="1"/>
    <col min="1538" max="1538" width="66.5703125" style="66" customWidth="1"/>
    <col min="1539" max="1539" width="20.7109375" style="66" customWidth="1"/>
    <col min="1540" max="1540" width="19.28515625" style="66" customWidth="1"/>
    <col min="1541" max="1792" width="18.7109375" style="66"/>
    <col min="1793" max="1793" width="18.28515625" style="66" customWidth="1"/>
    <col min="1794" max="1794" width="66.5703125" style="66" customWidth="1"/>
    <col min="1795" max="1795" width="20.7109375" style="66" customWidth="1"/>
    <col min="1796" max="1796" width="19.28515625" style="66" customWidth="1"/>
    <col min="1797" max="2048" width="18.7109375" style="66"/>
    <col min="2049" max="2049" width="18.28515625" style="66" customWidth="1"/>
    <col min="2050" max="2050" width="66.5703125" style="66" customWidth="1"/>
    <col min="2051" max="2051" width="20.7109375" style="66" customWidth="1"/>
    <col min="2052" max="2052" width="19.28515625" style="66" customWidth="1"/>
    <col min="2053" max="2304" width="18.7109375" style="66"/>
    <col min="2305" max="2305" width="18.28515625" style="66" customWidth="1"/>
    <col min="2306" max="2306" width="66.5703125" style="66" customWidth="1"/>
    <col min="2307" max="2307" width="20.7109375" style="66" customWidth="1"/>
    <col min="2308" max="2308" width="19.28515625" style="66" customWidth="1"/>
    <col min="2309" max="2560" width="18.7109375" style="66"/>
    <col min="2561" max="2561" width="18.28515625" style="66" customWidth="1"/>
    <col min="2562" max="2562" width="66.5703125" style="66" customWidth="1"/>
    <col min="2563" max="2563" width="20.7109375" style="66" customWidth="1"/>
    <col min="2564" max="2564" width="19.28515625" style="66" customWidth="1"/>
    <col min="2565" max="2816" width="18.7109375" style="66"/>
    <col min="2817" max="2817" width="18.28515625" style="66" customWidth="1"/>
    <col min="2818" max="2818" width="66.5703125" style="66" customWidth="1"/>
    <col min="2819" max="2819" width="20.7109375" style="66" customWidth="1"/>
    <col min="2820" max="2820" width="19.28515625" style="66" customWidth="1"/>
    <col min="2821" max="3072" width="18.7109375" style="66"/>
    <col min="3073" max="3073" width="18.28515625" style="66" customWidth="1"/>
    <col min="3074" max="3074" width="66.5703125" style="66" customWidth="1"/>
    <col min="3075" max="3075" width="20.7109375" style="66" customWidth="1"/>
    <col min="3076" max="3076" width="19.28515625" style="66" customWidth="1"/>
    <col min="3077" max="3328" width="18.7109375" style="66"/>
    <col min="3329" max="3329" width="18.28515625" style="66" customWidth="1"/>
    <col min="3330" max="3330" width="66.5703125" style="66" customWidth="1"/>
    <col min="3331" max="3331" width="20.7109375" style="66" customWidth="1"/>
    <col min="3332" max="3332" width="19.28515625" style="66" customWidth="1"/>
    <col min="3333" max="3584" width="18.7109375" style="66"/>
    <col min="3585" max="3585" width="18.28515625" style="66" customWidth="1"/>
    <col min="3586" max="3586" width="66.5703125" style="66" customWidth="1"/>
    <col min="3587" max="3587" width="20.7109375" style="66" customWidth="1"/>
    <col min="3588" max="3588" width="19.28515625" style="66" customWidth="1"/>
    <col min="3589" max="3840" width="18.7109375" style="66"/>
    <col min="3841" max="3841" width="18.28515625" style="66" customWidth="1"/>
    <col min="3842" max="3842" width="66.5703125" style="66" customWidth="1"/>
    <col min="3843" max="3843" width="20.7109375" style="66" customWidth="1"/>
    <col min="3844" max="3844" width="19.28515625" style="66" customWidth="1"/>
    <col min="3845" max="4096" width="18.7109375" style="66"/>
    <col min="4097" max="4097" width="18.28515625" style="66" customWidth="1"/>
    <col min="4098" max="4098" width="66.5703125" style="66" customWidth="1"/>
    <col min="4099" max="4099" width="20.7109375" style="66" customWidth="1"/>
    <col min="4100" max="4100" width="19.28515625" style="66" customWidth="1"/>
    <col min="4101" max="4352" width="18.7109375" style="66"/>
    <col min="4353" max="4353" width="18.28515625" style="66" customWidth="1"/>
    <col min="4354" max="4354" width="66.5703125" style="66" customWidth="1"/>
    <col min="4355" max="4355" width="20.7109375" style="66" customWidth="1"/>
    <col min="4356" max="4356" width="19.28515625" style="66" customWidth="1"/>
    <col min="4357" max="4608" width="18.7109375" style="66"/>
    <col min="4609" max="4609" width="18.28515625" style="66" customWidth="1"/>
    <col min="4610" max="4610" width="66.5703125" style="66" customWidth="1"/>
    <col min="4611" max="4611" width="20.7109375" style="66" customWidth="1"/>
    <col min="4612" max="4612" width="19.28515625" style="66" customWidth="1"/>
    <col min="4613" max="4864" width="18.7109375" style="66"/>
    <col min="4865" max="4865" width="18.28515625" style="66" customWidth="1"/>
    <col min="4866" max="4866" width="66.5703125" style="66" customWidth="1"/>
    <col min="4867" max="4867" width="20.7109375" style="66" customWidth="1"/>
    <col min="4868" max="4868" width="19.28515625" style="66" customWidth="1"/>
    <col min="4869" max="5120" width="18.7109375" style="66"/>
    <col min="5121" max="5121" width="18.28515625" style="66" customWidth="1"/>
    <col min="5122" max="5122" width="66.5703125" style="66" customWidth="1"/>
    <col min="5123" max="5123" width="20.7109375" style="66" customWidth="1"/>
    <col min="5124" max="5124" width="19.28515625" style="66" customWidth="1"/>
    <col min="5125" max="5376" width="18.7109375" style="66"/>
    <col min="5377" max="5377" width="18.28515625" style="66" customWidth="1"/>
    <col min="5378" max="5378" width="66.5703125" style="66" customWidth="1"/>
    <col min="5379" max="5379" width="20.7109375" style="66" customWidth="1"/>
    <col min="5380" max="5380" width="19.28515625" style="66" customWidth="1"/>
    <col min="5381" max="5632" width="18.7109375" style="66"/>
    <col min="5633" max="5633" width="18.28515625" style="66" customWidth="1"/>
    <col min="5634" max="5634" width="66.5703125" style="66" customWidth="1"/>
    <col min="5635" max="5635" width="20.7109375" style="66" customWidth="1"/>
    <col min="5636" max="5636" width="19.28515625" style="66" customWidth="1"/>
    <col min="5637" max="5888" width="18.7109375" style="66"/>
    <col min="5889" max="5889" width="18.28515625" style="66" customWidth="1"/>
    <col min="5890" max="5890" width="66.5703125" style="66" customWidth="1"/>
    <col min="5891" max="5891" width="20.7109375" style="66" customWidth="1"/>
    <col min="5892" max="5892" width="19.28515625" style="66" customWidth="1"/>
    <col min="5893" max="6144" width="18.7109375" style="66"/>
    <col min="6145" max="6145" width="18.28515625" style="66" customWidth="1"/>
    <col min="6146" max="6146" width="66.5703125" style="66" customWidth="1"/>
    <col min="6147" max="6147" width="20.7109375" style="66" customWidth="1"/>
    <col min="6148" max="6148" width="19.28515625" style="66" customWidth="1"/>
    <col min="6149" max="6400" width="18.7109375" style="66"/>
    <col min="6401" max="6401" width="18.28515625" style="66" customWidth="1"/>
    <col min="6402" max="6402" width="66.5703125" style="66" customWidth="1"/>
    <col min="6403" max="6403" width="20.7109375" style="66" customWidth="1"/>
    <col min="6404" max="6404" width="19.28515625" style="66" customWidth="1"/>
    <col min="6405" max="6656" width="18.7109375" style="66"/>
    <col min="6657" max="6657" width="18.28515625" style="66" customWidth="1"/>
    <col min="6658" max="6658" width="66.5703125" style="66" customWidth="1"/>
    <col min="6659" max="6659" width="20.7109375" style="66" customWidth="1"/>
    <col min="6660" max="6660" width="19.28515625" style="66" customWidth="1"/>
    <col min="6661" max="6912" width="18.7109375" style="66"/>
    <col min="6913" max="6913" width="18.28515625" style="66" customWidth="1"/>
    <col min="6914" max="6914" width="66.5703125" style="66" customWidth="1"/>
    <col min="6915" max="6915" width="20.7109375" style="66" customWidth="1"/>
    <col min="6916" max="6916" width="19.28515625" style="66" customWidth="1"/>
    <col min="6917" max="7168" width="18.7109375" style="66"/>
    <col min="7169" max="7169" width="18.28515625" style="66" customWidth="1"/>
    <col min="7170" max="7170" width="66.5703125" style="66" customWidth="1"/>
    <col min="7171" max="7171" width="20.7109375" style="66" customWidth="1"/>
    <col min="7172" max="7172" width="19.28515625" style="66" customWidth="1"/>
    <col min="7173" max="7424" width="18.7109375" style="66"/>
    <col min="7425" max="7425" width="18.28515625" style="66" customWidth="1"/>
    <col min="7426" max="7426" width="66.5703125" style="66" customWidth="1"/>
    <col min="7427" max="7427" width="20.7109375" style="66" customWidth="1"/>
    <col min="7428" max="7428" width="19.28515625" style="66" customWidth="1"/>
    <col min="7429" max="7680" width="18.7109375" style="66"/>
    <col min="7681" max="7681" width="18.28515625" style="66" customWidth="1"/>
    <col min="7682" max="7682" width="66.5703125" style="66" customWidth="1"/>
    <col min="7683" max="7683" width="20.7109375" style="66" customWidth="1"/>
    <col min="7684" max="7684" width="19.28515625" style="66" customWidth="1"/>
    <col min="7685" max="7936" width="18.7109375" style="66"/>
    <col min="7937" max="7937" width="18.28515625" style="66" customWidth="1"/>
    <col min="7938" max="7938" width="66.5703125" style="66" customWidth="1"/>
    <col min="7939" max="7939" width="20.7109375" style="66" customWidth="1"/>
    <col min="7940" max="7940" width="19.28515625" style="66" customWidth="1"/>
    <col min="7941" max="8192" width="18.7109375" style="66"/>
    <col min="8193" max="8193" width="18.28515625" style="66" customWidth="1"/>
    <col min="8194" max="8194" width="66.5703125" style="66" customWidth="1"/>
    <col min="8195" max="8195" width="20.7109375" style="66" customWidth="1"/>
    <col min="8196" max="8196" width="19.28515625" style="66" customWidth="1"/>
    <col min="8197" max="8448" width="18.7109375" style="66"/>
    <col min="8449" max="8449" width="18.28515625" style="66" customWidth="1"/>
    <col min="8450" max="8450" width="66.5703125" style="66" customWidth="1"/>
    <col min="8451" max="8451" width="20.7109375" style="66" customWidth="1"/>
    <col min="8452" max="8452" width="19.28515625" style="66" customWidth="1"/>
    <col min="8453" max="8704" width="18.7109375" style="66"/>
    <col min="8705" max="8705" width="18.28515625" style="66" customWidth="1"/>
    <col min="8706" max="8706" width="66.5703125" style="66" customWidth="1"/>
    <col min="8707" max="8707" width="20.7109375" style="66" customWidth="1"/>
    <col min="8708" max="8708" width="19.28515625" style="66" customWidth="1"/>
    <col min="8709" max="8960" width="18.7109375" style="66"/>
    <col min="8961" max="8961" width="18.28515625" style="66" customWidth="1"/>
    <col min="8962" max="8962" width="66.5703125" style="66" customWidth="1"/>
    <col min="8963" max="8963" width="20.7109375" style="66" customWidth="1"/>
    <col min="8964" max="8964" width="19.28515625" style="66" customWidth="1"/>
    <col min="8965" max="9216" width="18.7109375" style="66"/>
    <col min="9217" max="9217" width="18.28515625" style="66" customWidth="1"/>
    <col min="9218" max="9218" width="66.5703125" style="66" customWidth="1"/>
    <col min="9219" max="9219" width="20.7109375" style="66" customWidth="1"/>
    <col min="9220" max="9220" width="19.28515625" style="66" customWidth="1"/>
    <col min="9221" max="9472" width="18.7109375" style="66"/>
    <col min="9473" max="9473" width="18.28515625" style="66" customWidth="1"/>
    <col min="9474" max="9474" width="66.5703125" style="66" customWidth="1"/>
    <col min="9475" max="9475" width="20.7109375" style="66" customWidth="1"/>
    <col min="9476" max="9476" width="19.28515625" style="66" customWidth="1"/>
    <col min="9477" max="9728" width="18.7109375" style="66"/>
    <col min="9729" max="9729" width="18.28515625" style="66" customWidth="1"/>
    <col min="9730" max="9730" width="66.5703125" style="66" customWidth="1"/>
    <col min="9731" max="9731" width="20.7109375" style="66" customWidth="1"/>
    <col min="9732" max="9732" width="19.28515625" style="66" customWidth="1"/>
    <col min="9733" max="9984" width="18.7109375" style="66"/>
    <col min="9985" max="9985" width="18.28515625" style="66" customWidth="1"/>
    <col min="9986" max="9986" width="66.5703125" style="66" customWidth="1"/>
    <col min="9987" max="9987" width="20.7109375" style="66" customWidth="1"/>
    <col min="9988" max="9988" width="19.28515625" style="66" customWidth="1"/>
    <col min="9989" max="10240" width="18.7109375" style="66"/>
    <col min="10241" max="10241" width="18.28515625" style="66" customWidth="1"/>
    <col min="10242" max="10242" width="66.5703125" style="66" customWidth="1"/>
    <col min="10243" max="10243" width="20.7109375" style="66" customWidth="1"/>
    <col min="10244" max="10244" width="19.28515625" style="66" customWidth="1"/>
    <col min="10245" max="10496" width="18.7109375" style="66"/>
    <col min="10497" max="10497" width="18.28515625" style="66" customWidth="1"/>
    <col min="10498" max="10498" width="66.5703125" style="66" customWidth="1"/>
    <col min="10499" max="10499" width="20.7109375" style="66" customWidth="1"/>
    <col min="10500" max="10500" width="19.28515625" style="66" customWidth="1"/>
    <col min="10501" max="10752" width="18.7109375" style="66"/>
    <col min="10753" max="10753" width="18.28515625" style="66" customWidth="1"/>
    <col min="10754" max="10754" width="66.5703125" style="66" customWidth="1"/>
    <col min="10755" max="10755" width="20.7109375" style="66" customWidth="1"/>
    <col min="10756" max="10756" width="19.28515625" style="66" customWidth="1"/>
    <col min="10757" max="11008" width="18.7109375" style="66"/>
    <col min="11009" max="11009" width="18.28515625" style="66" customWidth="1"/>
    <col min="11010" max="11010" width="66.5703125" style="66" customWidth="1"/>
    <col min="11011" max="11011" width="20.7109375" style="66" customWidth="1"/>
    <col min="11012" max="11012" width="19.28515625" style="66" customWidth="1"/>
    <col min="11013" max="11264" width="18.7109375" style="66"/>
    <col min="11265" max="11265" width="18.28515625" style="66" customWidth="1"/>
    <col min="11266" max="11266" width="66.5703125" style="66" customWidth="1"/>
    <col min="11267" max="11267" width="20.7109375" style="66" customWidth="1"/>
    <col min="11268" max="11268" width="19.28515625" style="66" customWidth="1"/>
    <col min="11269" max="11520" width="18.7109375" style="66"/>
    <col min="11521" max="11521" width="18.28515625" style="66" customWidth="1"/>
    <col min="11522" max="11522" width="66.5703125" style="66" customWidth="1"/>
    <col min="11523" max="11523" width="20.7109375" style="66" customWidth="1"/>
    <col min="11524" max="11524" width="19.28515625" style="66" customWidth="1"/>
    <col min="11525" max="11776" width="18.7109375" style="66"/>
    <col min="11777" max="11777" width="18.28515625" style="66" customWidth="1"/>
    <col min="11778" max="11778" width="66.5703125" style="66" customWidth="1"/>
    <col min="11779" max="11779" width="20.7109375" style="66" customWidth="1"/>
    <col min="11780" max="11780" width="19.28515625" style="66" customWidth="1"/>
    <col min="11781" max="12032" width="18.7109375" style="66"/>
    <col min="12033" max="12033" width="18.28515625" style="66" customWidth="1"/>
    <col min="12034" max="12034" width="66.5703125" style="66" customWidth="1"/>
    <col min="12035" max="12035" width="20.7109375" style="66" customWidth="1"/>
    <col min="12036" max="12036" width="19.28515625" style="66" customWidth="1"/>
    <col min="12037" max="12288" width="18.7109375" style="66"/>
    <col min="12289" max="12289" width="18.28515625" style="66" customWidth="1"/>
    <col min="12290" max="12290" width="66.5703125" style="66" customWidth="1"/>
    <col min="12291" max="12291" width="20.7109375" style="66" customWidth="1"/>
    <col min="12292" max="12292" width="19.28515625" style="66" customWidth="1"/>
    <col min="12293" max="12544" width="18.7109375" style="66"/>
    <col min="12545" max="12545" width="18.28515625" style="66" customWidth="1"/>
    <col min="12546" max="12546" width="66.5703125" style="66" customWidth="1"/>
    <col min="12547" max="12547" width="20.7109375" style="66" customWidth="1"/>
    <col min="12548" max="12548" width="19.28515625" style="66" customWidth="1"/>
    <col min="12549" max="12800" width="18.7109375" style="66"/>
    <col min="12801" max="12801" width="18.28515625" style="66" customWidth="1"/>
    <col min="12802" max="12802" width="66.5703125" style="66" customWidth="1"/>
    <col min="12803" max="12803" width="20.7109375" style="66" customWidth="1"/>
    <col min="12804" max="12804" width="19.28515625" style="66" customWidth="1"/>
    <col min="12805" max="13056" width="18.7109375" style="66"/>
    <col min="13057" max="13057" width="18.28515625" style="66" customWidth="1"/>
    <col min="13058" max="13058" width="66.5703125" style="66" customWidth="1"/>
    <col min="13059" max="13059" width="20.7109375" style="66" customWidth="1"/>
    <col min="13060" max="13060" width="19.28515625" style="66" customWidth="1"/>
    <col min="13061" max="13312" width="18.7109375" style="66"/>
    <col min="13313" max="13313" width="18.28515625" style="66" customWidth="1"/>
    <col min="13314" max="13314" width="66.5703125" style="66" customWidth="1"/>
    <col min="13315" max="13315" width="20.7109375" style="66" customWidth="1"/>
    <col min="13316" max="13316" width="19.28515625" style="66" customWidth="1"/>
    <col min="13317" max="13568" width="18.7109375" style="66"/>
    <col min="13569" max="13569" width="18.28515625" style="66" customWidth="1"/>
    <col min="13570" max="13570" width="66.5703125" style="66" customWidth="1"/>
    <col min="13571" max="13571" width="20.7109375" style="66" customWidth="1"/>
    <col min="13572" max="13572" width="19.28515625" style="66" customWidth="1"/>
    <col min="13573" max="13824" width="18.7109375" style="66"/>
    <col min="13825" max="13825" width="18.28515625" style="66" customWidth="1"/>
    <col min="13826" max="13826" width="66.5703125" style="66" customWidth="1"/>
    <col min="13827" max="13827" width="20.7109375" style="66" customWidth="1"/>
    <col min="13828" max="13828" width="19.28515625" style="66" customWidth="1"/>
    <col min="13829" max="14080" width="18.7109375" style="66"/>
    <col min="14081" max="14081" width="18.28515625" style="66" customWidth="1"/>
    <col min="14082" max="14082" width="66.5703125" style="66" customWidth="1"/>
    <col min="14083" max="14083" width="20.7109375" style="66" customWidth="1"/>
    <col min="14084" max="14084" width="19.28515625" style="66" customWidth="1"/>
    <col min="14085" max="14336" width="18.7109375" style="66"/>
    <col min="14337" max="14337" width="18.28515625" style="66" customWidth="1"/>
    <col min="14338" max="14338" width="66.5703125" style="66" customWidth="1"/>
    <col min="14339" max="14339" width="20.7109375" style="66" customWidth="1"/>
    <col min="14340" max="14340" width="19.28515625" style="66" customWidth="1"/>
    <col min="14341" max="14592" width="18.7109375" style="66"/>
    <col min="14593" max="14593" width="18.28515625" style="66" customWidth="1"/>
    <col min="14594" max="14594" width="66.5703125" style="66" customWidth="1"/>
    <col min="14595" max="14595" width="20.7109375" style="66" customWidth="1"/>
    <col min="14596" max="14596" width="19.28515625" style="66" customWidth="1"/>
    <col min="14597" max="14848" width="18.7109375" style="66"/>
    <col min="14849" max="14849" width="18.28515625" style="66" customWidth="1"/>
    <col min="14850" max="14850" width="66.5703125" style="66" customWidth="1"/>
    <col min="14851" max="14851" width="20.7109375" style="66" customWidth="1"/>
    <col min="14852" max="14852" width="19.28515625" style="66" customWidth="1"/>
    <col min="14853" max="15104" width="18.7109375" style="66"/>
    <col min="15105" max="15105" width="18.28515625" style="66" customWidth="1"/>
    <col min="15106" max="15106" width="66.5703125" style="66" customWidth="1"/>
    <col min="15107" max="15107" width="20.7109375" style="66" customWidth="1"/>
    <col min="15108" max="15108" width="19.28515625" style="66" customWidth="1"/>
    <col min="15109" max="15360" width="18.7109375" style="66"/>
    <col min="15361" max="15361" width="18.28515625" style="66" customWidth="1"/>
    <col min="15362" max="15362" width="66.5703125" style="66" customWidth="1"/>
    <col min="15363" max="15363" width="20.7109375" style="66" customWidth="1"/>
    <col min="15364" max="15364" width="19.28515625" style="66" customWidth="1"/>
    <col min="15365" max="15616" width="18.7109375" style="66"/>
    <col min="15617" max="15617" width="18.28515625" style="66" customWidth="1"/>
    <col min="15618" max="15618" width="66.5703125" style="66" customWidth="1"/>
    <col min="15619" max="15619" width="20.7109375" style="66" customWidth="1"/>
    <col min="15620" max="15620" width="19.28515625" style="66" customWidth="1"/>
    <col min="15621" max="15872" width="18.7109375" style="66"/>
    <col min="15873" max="15873" width="18.28515625" style="66" customWidth="1"/>
    <col min="15874" max="15874" width="66.5703125" style="66" customWidth="1"/>
    <col min="15875" max="15875" width="20.7109375" style="66" customWidth="1"/>
    <col min="15876" max="15876" width="19.28515625" style="66" customWidth="1"/>
    <col min="15877" max="16128" width="18.7109375" style="66"/>
    <col min="16129" max="16129" width="18.28515625" style="66" customWidth="1"/>
    <col min="16130" max="16130" width="66.5703125" style="66" customWidth="1"/>
    <col min="16131" max="16131" width="20.7109375" style="66" customWidth="1"/>
    <col min="16132" max="16132" width="19.28515625" style="66" customWidth="1"/>
    <col min="16133" max="16384" width="18.7109375" style="66"/>
  </cols>
  <sheetData>
    <row r="1" spans="1:12" s="4" customFormat="1" ht="27.75" customHeight="1" x14ac:dyDescent="0.25">
      <c r="A1" s="1" t="s">
        <v>0</v>
      </c>
      <c r="B1" s="2"/>
      <c r="C1" s="2"/>
      <c r="D1" s="3"/>
    </row>
    <row r="2" spans="1:12" s="4" customFormat="1" ht="40.5" customHeight="1" x14ac:dyDescent="0.25">
      <c r="A2" s="5" t="s">
        <v>1</v>
      </c>
      <c r="B2" s="6" t="s">
        <v>2</v>
      </c>
      <c r="C2" s="7" t="s">
        <v>3</v>
      </c>
      <c r="D2" s="8" t="s">
        <v>4</v>
      </c>
    </row>
    <row r="3" spans="1:12" s="4" customFormat="1" ht="21" customHeight="1" x14ac:dyDescent="0.25">
      <c r="A3" s="9" t="s">
        <v>5</v>
      </c>
      <c r="B3" s="10" t="s">
        <v>6</v>
      </c>
      <c r="C3" s="11">
        <f>C4</f>
        <v>38930118</v>
      </c>
      <c r="D3" s="11">
        <f>D4</f>
        <v>31881128</v>
      </c>
    </row>
    <row r="4" spans="1:12" s="4" customFormat="1" ht="15" customHeight="1" x14ac:dyDescent="0.25">
      <c r="A4" s="12" t="s">
        <v>7</v>
      </c>
      <c r="B4" s="13" t="s">
        <v>8</v>
      </c>
      <c r="C4" s="11">
        <f>C8</f>
        <v>38930118</v>
      </c>
      <c r="D4" s="14">
        <f>D8</f>
        <v>31881128</v>
      </c>
      <c r="E4" s="15"/>
      <c r="F4" s="15"/>
      <c r="G4" s="15"/>
      <c r="H4" s="15"/>
      <c r="I4" s="15"/>
      <c r="J4" s="15"/>
      <c r="K4" s="15"/>
      <c r="L4" s="15"/>
    </row>
    <row r="5" spans="1:12" s="4" customFormat="1" ht="15" customHeight="1" x14ac:dyDescent="0.25">
      <c r="A5" s="16">
        <v>11</v>
      </c>
      <c r="B5" s="17" t="s">
        <v>9</v>
      </c>
      <c r="C5" s="18">
        <f>SUM(C11+C29+C33+C37+C42+C50)</f>
        <v>38295139</v>
      </c>
      <c r="D5" s="18">
        <f>SUM(D11+D29+D33+D37+D42+D50)</f>
        <v>31335150</v>
      </c>
      <c r="E5" s="15"/>
      <c r="F5" s="15"/>
      <c r="G5" s="15"/>
      <c r="H5" s="15"/>
      <c r="I5" s="15"/>
      <c r="J5" s="15"/>
      <c r="K5" s="15"/>
      <c r="L5" s="15"/>
    </row>
    <row r="6" spans="1:12" s="4" customFormat="1" ht="15" customHeight="1" x14ac:dyDescent="0.25">
      <c r="A6" s="16" t="s">
        <v>10</v>
      </c>
      <c r="B6" s="17" t="s">
        <v>11</v>
      </c>
      <c r="C6" s="18">
        <f>C22+C46</f>
        <v>15148</v>
      </c>
      <c r="D6" s="18">
        <f>D22+D46+D56</f>
        <v>64697</v>
      </c>
      <c r="E6" s="15"/>
      <c r="F6" s="15"/>
      <c r="G6" s="15"/>
      <c r="H6" s="15"/>
      <c r="I6" s="15"/>
      <c r="J6" s="15"/>
      <c r="K6" s="15"/>
      <c r="L6" s="15"/>
    </row>
    <row r="7" spans="1:12" s="4" customFormat="1" ht="15" customHeight="1" x14ac:dyDescent="0.25">
      <c r="A7" s="16" t="s">
        <v>12</v>
      </c>
      <c r="B7" s="17" t="s">
        <v>13</v>
      </c>
      <c r="C7" s="18">
        <f>C25</f>
        <v>619831</v>
      </c>
      <c r="D7" s="18">
        <f>D25</f>
        <v>481281</v>
      </c>
      <c r="E7" s="15"/>
      <c r="F7" s="15"/>
      <c r="G7" s="15"/>
      <c r="H7" s="15"/>
      <c r="I7" s="15"/>
      <c r="J7" s="15"/>
      <c r="K7" s="15"/>
      <c r="L7" s="15"/>
    </row>
    <row r="8" spans="1:12" s="23" customFormat="1" ht="15" customHeight="1" x14ac:dyDescent="0.2">
      <c r="A8" s="19" t="s">
        <v>14</v>
      </c>
      <c r="B8" s="20" t="s">
        <v>15</v>
      </c>
      <c r="C8" s="21">
        <f>C9</f>
        <v>38930118</v>
      </c>
      <c r="D8" s="22">
        <f>D9</f>
        <v>31881128</v>
      </c>
      <c r="E8" s="15"/>
      <c r="F8" s="15"/>
      <c r="G8" s="15"/>
      <c r="H8" s="15"/>
      <c r="I8" s="15"/>
      <c r="J8" s="15"/>
      <c r="K8" s="15"/>
      <c r="L8" s="15"/>
    </row>
    <row r="9" spans="1:12" s="4" customFormat="1" ht="15" customHeight="1" x14ac:dyDescent="0.25">
      <c r="A9" s="24" t="s">
        <v>16</v>
      </c>
      <c r="B9" s="25" t="s">
        <v>17</v>
      </c>
      <c r="C9" s="21">
        <f>SUM(C10+C28+C32+C36+C41+C49)</f>
        <v>38930118</v>
      </c>
      <c r="D9" s="22">
        <f>SUM(D10+D28+D32+D36+D41+D45+D49)</f>
        <v>31881128</v>
      </c>
      <c r="E9" s="15"/>
      <c r="F9" s="15"/>
      <c r="G9" s="15"/>
      <c r="H9" s="15"/>
      <c r="I9" s="15"/>
      <c r="J9" s="15"/>
      <c r="K9" s="15"/>
      <c r="L9" s="15"/>
    </row>
    <row r="10" spans="1:12" s="4" customFormat="1" ht="15" customHeight="1" x14ac:dyDescent="0.25">
      <c r="A10" s="26" t="s">
        <v>18</v>
      </c>
      <c r="B10" s="20" t="s">
        <v>19</v>
      </c>
      <c r="C10" s="21">
        <f>SUM(C11+C22+C25)</f>
        <v>38251021</v>
      </c>
      <c r="D10" s="22">
        <f>SUM(D11+D22+D25)</f>
        <v>31020864</v>
      </c>
      <c r="E10" s="15"/>
      <c r="F10" s="15"/>
      <c r="G10" s="15"/>
      <c r="H10" s="15"/>
      <c r="I10" s="15"/>
      <c r="J10" s="15"/>
      <c r="K10" s="15"/>
      <c r="L10" s="15"/>
    </row>
    <row r="11" spans="1:12" s="32" customFormat="1" ht="15" customHeight="1" x14ac:dyDescent="0.25">
      <c r="A11" s="27" t="s">
        <v>20</v>
      </c>
      <c r="B11" s="28" t="s">
        <v>9</v>
      </c>
      <c r="C11" s="29">
        <f>SUM(C12+C19)</f>
        <v>37616042</v>
      </c>
      <c r="D11" s="30">
        <f>SUM(D12+D19)</f>
        <v>30523330</v>
      </c>
      <c r="E11" s="31"/>
      <c r="F11" s="31"/>
      <c r="G11" s="31"/>
      <c r="H11" s="31"/>
      <c r="I11" s="31"/>
      <c r="J11" s="31"/>
      <c r="K11" s="31"/>
      <c r="L11" s="31"/>
    </row>
    <row r="12" spans="1:12" s="4" customFormat="1" ht="15" customHeight="1" x14ac:dyDescent="0.25">
      <c r="A12" s="33" t="s">
        <v>21</v>
      </c>
      <c r="B12" s="17" t="s">
        <v>22</v>
      </c>
      <c r="C12" s="34">
        <f>SUM(C13+C14+C15+C16+C17+C18)</f>
        <v>24251835</v>
      </c>
      <c r="D12" s="35">
        <f>SUM(D13+D14+D15+D16+D17+D18)</f>
        <v>23565659</v>
      </c>
      <c r="E12" s="36"/>
      <c r="F12" s="36"/>
      <c r="G12" s="36"/>
      <c r="H12" s="36"/>
      <c r="I12" s="36"/>
      <c r="J12" s="36"/>
      <c r="K12" s="36"/>
      <c r="L12" s="36"/>
    </row>
    <row r="13" spans="1:12" s="4" customFormat="1" ht="15" customHeight="1" x14ac:dyDescent="0.25">
      <c r="A13" s="37" t="s">
        <v>10</v>
      </c>
      <c r="B13" s="17" t="s">
        <v>23</v>
      </c>
      <c r="C13" s="38">
        <v>15332190</v>
      </c>
      <c r="D13" s="35">
        <v>15332190</v>
      </c>
      <c r="E13" s="36"/>
      <c r="F13" s="36"/>
      <c r="G13" s="36"/>
      <c r="H13" s="36"/>
      <c r="I13" s="36"/>
      <c r="J13" s="36"/>
      <c r="K13" s="36"/>
      <c r="L13" s="36"/>
    </row>
    <row r="14" spans="1:12" s="4" customFormat="1" ht="15" customHeight="1" x14ac:dyDescent="0.25">
      <c r="A14" s="37" t="s">
        <v>24</v>
      </c>
      <c r="B14" s="17" t="s">
        <v>25</v>
      </c>
      <c r="C14" s="38">
        <v>8871993</v>
      </c>
      <c r="D14" s="35">
        <v>8185817</v>
      </c>
      <c r="E14" s="36"/>
      <c r="F14" s="36"/>
      <c r="G14" s="36"/>
      <c r="H14" s="36"/>
      <c r="I14" s="36"/>
      <c r="J14" s="36"/>
      <c r="K14" s="36"/>
      <c r="L14" s="36"/>
    </row>
    <row r="15" spans="1:12" s="4" customFormat="1" ht="15" customHeight="1" x14ac:dyDescent="0.25">
      <c r="A15" s="37" t="s">
        <v>26</v>
      </c>
      <c r="B15" s="17" t="s">
        <v>27</v>
      </c>
      <c r="C15" s="38">
        <v>5178</v>
      </c>
      <c r="D15" s="35">
        <v>5178</v>
      </c>
      <c r="E15" s="36"/>
      <c r="F15" s="36"/>
      <c r="G15" s="36"/>
      <c r="H15" s="36"/>
      <c r="I15" s="36"/>
      <c r="J15" s="36"/>
      <c r="K15" s="36"/>
      <c r="L15" s="36"/>
    </row>
    <row r="16" spans="1:12" s="4" customFormat="1" ht="15" customHeight="1" x14ac:dyDescent="0.25">
      <c r="A16" s="37" t="s">
        <v>28</v>
      </c>
      <c r="B16" s="17" t="s">
        <v>29</v>
      </c>
      <c r="C16" s="38">
        <v>2656</v>
      </c>
      <c r="D16" s="35">
        <v>2656</v>
      </c>
      <c r="E16" s="36"/>
      <c r="F16" s="36"/>
      <c r="G16" s="36"/>
      <c r="H16" s="36"/>
      <c r="I16" s="36"/>
      <c r="J16" s="36"/>
      <c r="K16" s="36"/>
      <c r="L16" s="36"/>
    </row>
    <row r="17" spans="1:12" s="4" customFormat="1" ht="25.5" customHeight="1" x14ac:dyDescent="0.25">
      <c r="A17" s="37" t="s">
        <v>30</v>
      </c>
      <c r="B17" s="39" t="s">
        <v>31</v>
      </c>
      <c r="C17" s="40">
        <v>13273</v>
      </c>
      <c r="D17" s="41">
        <v>13273</v>
      </c>
      <c r="E17" s="36"/>
      <c r="F17" s="36"/>
      <c r="G17" s="36"/>
      <c r="H17" s="36"/>
      <c r="I17" s="36"/>
      <c r="J17" s="36"/>
      <c r="K17" s="36"/>
      <c r="L17" s="36"/>
    </row>
    <row r="18" spans="1:12" s="4" customFormat="1" ht="15" customHeight="1" x14ac:dyDescent="0.25">
      <c r="A18" s="42" t="s">
        <v>32</v>
      </c>
      <c r="B18" s="43" t="s">
        <v>33</v>
      </c>
      <c r="C18" s="44">
        <v>26545</v>
      </c>
      <c r="D18" s="45">
        <v>26545</v>
      </c>
      <c r="E18" s="36"/>
      <c r="F18" s="36"/>
      <c r="G18" s="36"/>
      <c r="H18" s="36"/>
      <c r="I18" s="36"/>
      <c r="J18" s="36"/>
      <c r="K18" s="36"/>
      <c r="L18" s="36"/>
    </row>
    <row r="19" spans="1:12" s="4" customFormat="1" ht="15" customHeight="1" x14ac:dyDescent="0.25">
      <c r="A19" s="46" t="s">
        <v>34</v>
      </c>
      <c r="B19" s="43" t="s">
        <v>35</v>
      </c>
      <c r="C19" s="18">
        <f>SUM(C20+C21)</f>
        <v>13364207</v>
      </c>
      <c r="D19" s="45">
        <f>SUM(D20+D21)</f>
        <v>6957671</v>
      </c>
      <c r="E19" s="36"/>
      <c r="F19" s="36"/>
      <c r="G19" s="36"/>
      <c r="H19" s="36"/>
      <c r="I19" s="36"/>
      <c r="J19" s="36"/>
      <c r="K19" s="36"/>
      <c r="L19" s="36"/>
    </row>
    <row r="20" spans="1:12" s="4" customFormat="1" ht="15" customHeight="1" x14ac:dyDescent="0.25">
      <c r="A20" s="42" t="s">
        <v>36</v>
      </c>
      <c r="B20" s="43" t="s">
        <v>37</v>
      </c>
      <c r="C20" s="44">
        <v>551135</v>
      </c>
      <c r="D20" s="45">
        <v>551135</v>
      </c>
      <c r="E20" s="36"/>
      <c r="F20" s="36"/>
      <c r="G20" s="36"/>
      <c r="H20" s="36"/>
      <c r="I20" s="36"/>
      <c r="J20" s="36"/>
      <c r="K20" s="36"/>
      <c r="L20" s="36"/>
    </row>
    <row r="21" spans="1:12" s="4" customFormat="1" ht="15" customHeight="1" x14ac:dyDescent="0.25">
      <c r="A21" s="42" t="s">
        <v>38</v>
      </c>
      <c r="B21" s="43" t="s">
        <v>39</v>
      </c>
      <c r="C21" s="44">
        <v>12813072</v>
      </c>
      <c r="D21" s="45">
        <v>6406536</v>
      </c>
      <c r="E21" s="36"/>
      <c r="F21" s="36"/>
      <c r="G21" s="36"/>
      <c r="H21" s="36"/>
      <c r="I21" s="36"/>
      <c r="J21" s="36"/>
      <c r="K21" s="36"/>
      <c r="L21" s="36"/>
    </row>
    <row r="22" spans="1:12" s="32" customFormat="1" ht="15" customHeight="1" x14ac:dyDescent="0.25">
      <c r="A22" s="47" t="s">
        <v>10</v>
      </c>
      <c r="B22" s="48" t="s">
        <v>11</v>
      </c>
      <c r="C22" s="49">
        <f>C23</f>
        <v>15148</v>
      </c>
      <c r="D22" s="50">
        <f>D23</f>
        <v>16253</v>
      </c>
      <c r="E22" s="31"/>
      <c r="F22" s="31"/>
      <c r="G22" s="31"/>
      <c r="H22" s="31"/>
      <c r="I22" s="31"/>
      <c r="J22" s="31"/>
      <c r="K22" s="31"/>
      <c r="L22" s="31"/>
    </row>
    <row r="23" spans="1:12" s="4" customFormat="1" ht="15" customHeight="1" x14ac:dyDescent="0.25">
      <c r="A23" s="46" t="s">
        <v>21</v>
      </c>
      <c r="B23" s="43" t="s">
        <v>22</v>
      </c>
      <c r="C23" s="18">
        <f>C24</f>
        <v>15148</v>
      </c>
      <c r="D23" s="45">
        <f>D24</f>
        <v>16253</v>
      </c>
      <c r="E23" s="36"/>
      <c r="F23" s="36"/>
      <c r="G23" s="36"/>
      <c r="H23" s="36"/>
      <c r="I23" s="36"/>
      <c r="J23" s="36"/>
      <c r="K23" s="36"/>
      <c r="L23" s="36"/>
    </row>
    <row r="24" spans="1:12" s="4" customFormat="1" ht="15" customHeight="1" x14ac:dyDescent="0.25">
      <c r="A24" s="51" t="s">
        <v>24</v>
      </c>
      <c r="B24" s="43" t="s">
        <v>25</v>
      </c>
      <c r="C24" s="44">
        <v>15148</v>
      </c>
      <c r="D24" s="45">
        <v>16253</v>
      </c>
      <c r="E24" s="36"/>
      <c r="F24" s="36"/>
      <c r="G24" s="36"/>
      <c r="H24" s="36"/>
      <c r="I24" s="36"/>
      <c r="J24" s="36"/>
      <c r="K24" s="36"/>
      <c r="L24" s="36"/>
    </row>
    <row r="25" spans="1:12" s="32" customFormat="1" ht="15" customHeight="1" x14ac:dyDescent="0.25">
      <c r="A25" s="52" t="s">
        <v>12</v>
      </c>
      <c r="B25" s="48" t="s">
        <v>13</v>
      </c>
      <c r="C25" s="49">
        <f>C26</f>
        <v>619831</v>
      </c>
      <c r="D25" s="50">
        <f>D26</f>
        <v>481281</v>
      </c>
      <c r="E25" s="31"/>
      <c r="F25" s="31"/>
      <c r="G25" s="31"/>
      <c r="H25" s="31"/>
      <c r="I25" s="31"/>
      <c r="J25" s="31"/>
      <c r="K25" s="31"/>
      <c r="L25" s="31"/>
    </row>
    <row r="26" spans="1:12" s="4" customFormat="1" ht="15" customHeight="1" x14ac:dyDescent="0.25">
      <c r="A26" s="53" t="s">
        <v>21</v>
      </c>
      <c r="B26" s="43" t="s">
        <v>22</v>
      </c>
      <c r="C26" s="18">
        <f>C27</f>
        <v>619831</v>
      </c>
      <c r="D26" s="45">
        <f>D27</f>
        <v>481281</v>
      </c>
      <c r="E26" s="36"/>
      <c r="F26" s="36"/>
      <c r="G26" s="36"/>
      <c r="H26" s="36"/>
      <c r="I26" s="36"/>
      <c r="J26" s="36"/>
      <c r="K26" s="36"/>
      <c r="L26" s="36"/>
    </row>
    <row r="27" spans="1:12" s="4" customFormat="1" ht="15" customHeight="1" x14ac:dyDescent="0.25">
      <c r="A27" s="51" t="s">
        <v>24</v>
      </c>
      <c r="B27" s="43" t="s">
        <v>25</v>
      </c>
      <c r="C27" s="44">
        <v>619831</v>
      </c>
      <c r="D27" s="45">
        <v>481281</v>
      </c>
      <c r="E27" s="36"/>
      <c r="F27" s="36"/>
      <c r="G27" s="36"/>
      <c r="H27" s="36"/>
      <c r="I27" s="36"/>
      <c r="J27" s="36"/>
      <c r="K27" s="36"/>
      <c r="L27" s="36"/>
    </row>
    <row r="28" spans="1:12" s="4" customFormat="1" ht="15" customHeight="1" x14ac:dyDescent="0.25">
      <c r="A28" s="54" t="s">
        <v>40</v>
      </c>
      <c r="B28" s="55" t="s">
        <v>41</v>
      </c>
      <c r="C28" s="11">
        <f t="shared" ref="C28:D30" si="0">C29</f>
        <v>47781</v>
      </c>
      <c r="D28" s="14">
        <f t="shared" si="0"/>
        <v>47781</v>
      </c>
      <c r="E28" s="15"/>
      <c r="F28" s="15"/>
      <c r="G28" s="15"/>
      <c r="H28" s="15"/>
      <c r="I28" s="15"/>
      <c r="J28" s="15"/>
      <c r="K28" s="15"/>
      <c r="L28" s="15"/>
    </row>
    <row r="29" spans="1:12" s="32" customFormat="1" ht="15" customHeight="1" x14ac:dyDescent="0.25">
      <c r="A29" s="52" t="s">
        <v>20</v>
      </c>
      <c r="B29" s="48" t="s">
        <v>9</v>
      </c>
      <c r="C29" s="49">
        <f t="shared" si="0"/>
        <v>47781</v>
      </c>
      <c r="D29" s="50">
        <f t="shared" si="0"/>
        <v>47781</v>
      </c>
      <c r="E29" s="31"/>
      <c r="F29" s="31"/>
      <c r="G29" s="31"/>
      <c r="H29" s="31"/>
      <c r="I29" s="31"/>
      <c r="J29" s="31"/>
      <c r="K29" s="31"/>
      <c r="L29" s="31"/>
    </row>
    <row r="30" spans="1:12" s="4" customFormat="1" ht="15" customHeight="1" x14ac:dyDescent="0.25">
      <c r="A30" s="53" t="s">
        <v>21</v>
      </c>
      <c r="B30" s="43" t="s">
        <v>22</v>
      </c>
      <c r="C30" s="18">
        <f t="shared" si="0"/>
        <v>47781</v>
      </c>
      <c r="D30" s="45">
        <f t="shared" si="0"/>
        <v>47781</v>
      </c>
      <c r="E30" s="36"/>
      <c r="F30" s="36"/>
      <c r="G30" s="36"/>
      <c r="H30" s="36"/>
      <c r="I30" s="36"/>
      <c r="J30" s="36"/>
      <c r="K30" s="36"/>
      <c r="L30" s="36"/>
    </row>
    <row r="31" spans="1:12" s="4" customFormat="1" ht="15" customHeight="1" x14ac:dyDescent="0.25">
      <c r="A31" s="51" t="s">
        <v>28</v>
      </c>
      <c r="B31" s="43" t="s">
        <v>29</v>
      </c>
      <c r="C31" s="44">
        <v>47781</v>
      </c>
      <c r="D31" s="45">
        <v>47781</v>
      </c>
      <c r="E31" s="36"/>
      <c r="F31" s="36"/>
      <c r="G31" s="36"/>
      <c r="H31" s="36"/>
      <c r="I31" s="36"/>
      <c r="J31" s="36"/>
      <c r="K31" s="36"/>
      <c r="L31" s="36"/>
    </row>
    <row r="32" spans="1:12" s="4" customFormat="1" ht="29.25" customHeight="1" x14ac:dyDescent="0.25">
      <c r="A32" s="54" t="s">
        <v>42</v>
      </c>
      <c r="B32" s="55" t="s">
        <v>43</v>
      </c>
      <c r="C32" s="11">
        <f t="shared" ref="C32:D34" si="1">C33</f>
        <v>66362</v>
      </c>
      <c r="D32" s="56">
        <f t="shared" si="1"/>
        <v>66362</v>
      </c>
      <c r="E32" s="15"/>
      <c r="F32" s="15"/>
      <c r="G32" s="15"/>
      <c r="H32" s="15"/>
      <c r="I32" s="15"/>
      <c r="J32" s="15"/>
      <c r="K32" s="15"/>
      <c r="L32" s="15"/>
    </row>
    <row r="33" spans="1:12" s="32" customFormat="1" ht="15" customHeight="1" x14ac:dyDescent="0.25">
      <c r="A33" s="52" t="s">
        <v>20</v>
      </c>
      <c r="B33" s="48" t="s">
        <v>9</v>
      </c>
      <c r="C33" s="49">
        <f t="shared" si="1"/>
        <v>66362</v>
      </c>
      <c r="D33" s="50">
        <f t="shared" si="1"/>
        <v>66362</v>
      </c>
      <c r="E33" s="31"/>
      <c r="F33" s="31"/>
      <c r="G33" s="31"/>
      <c r="H33" s="31"/>
      <c r="I33" s="31"/>
      <c r="J33" s="31"/>
      <c r="K33" s="31"/>
      <c r="L33" s="31"/>
    </row>
    <row r="34" spans="1:12" s="4" customFormat="1" ht="15" customHeight="1" x14ac:dyDescent="0.25">
      <c r="A34" s="53" t="s">
        <v>21</v>
      </c>
      <c r="B34" s="43" t="s">
        <v>22</v>
      </c>
      <c r="C34" s="18">
        <f t="shared" si="1"/>
        <v>66362</v>
      </c>
      <c r="D34" s="45">
        <f t="shared" si="1"/>
        <v>66362</v>
      </c>
      <c r="E34" s="36"/>
      <c r="F34" s="36"/>
      <c r="G34" s="36"/>
      <c r="H34" s="36"/>
      <c r="I34" s="36"/>
      <c r="J34" s="36"/>
      <c r="K34" s="36"/>
      <c r="L34" s="36"/>
    </row>
    <row r="35" spans="1:12" s="4" customFormat="1" ht="15" customHeight="1" x14ac:dyDescent="0.25">
      <c r="A35" s="51" t="s">
        <v>32</v>
      </c>
      <c r="B35" s="43" t="s">
        <v>33</v>
      </c>
      <c r="C35" s="44">
        <v>66362</v>
      </c>
      <c r="D35" s="45">
        <v>66362</v>
      </c>
      <c r="E35" s="36"/>
      <c r="F35" s="36"/>
      <c r="G35" s="36"/>
      <c r="H35" s="36"/>
      <c r="I35" s="36"/>
      <c r="J35" s="36"/>
      <c r="K35" s="36"/>
      <c r="L35" s="36"/>
    </row>
    <row r="36" spans="1:12" s="4" customFormat="1" ht="27.75" customHeight="1" x14ac:dyDescent="0.25">
      <c r="A36" s="54" t="s">
        <v>44</v>
      </c>
      <c r="B36" s="55" t="s">
        <v>45</v>
      </c>
      <c r="C36" s="57">
        <f>C37</f>
        <v>66362</v>
      </c>
      <c r="D36" s="56">
        <f>D37</f>
        <v>66362</v>
      </c>
      <c r="E36" s="15"/>
      <c r="F36" s="15"/>
      <c r="G36" s="15"/>
      <c r="H36" s="15"/>
      <c r="I36" s="15"/>
      <c r="J36" s="15"/>
      <c r="K36" s="15"/>
      <c r="L36" s="15"/>
    </row>
    <row r="37" spans="1:12" s="32" customFormat="1" ht="15" customHeight="1" x14ac:dyDescent="0.25">
      <c r="A37" s="52" t="s">
        <v>20</v>
      </c>
      <c r="B37" s="48" t="s">
        <v>9</v>
      </c>
      <c r="C37" s="49">
        <f>C38</f>
        <v>66362</v>
      </c>
      <c r="D37" s="50">
        <f>D38</f>
        <v>66362</v>
      </c>
      <c r="E37" s="31"/>
      <c r="F37" s="31"/>
      <c r="G37" s="31"/>
      <c r="H37" s="31"/>
      <c r="I37" s="31"/>
      <c r="J37" s="31"/>
      <c r="K37" s="31"/>
      <c r="L37" s="31"/>
    </row>
    <row r="38" spans="1:12" s="4" customFormat="1" ht="15" customHeight="1" x14ac:dyDescent="0.25">
      <c r="A38" s="53" t="s">
        <v>21</v>
      </c>
      <c r="B38" s="43" t="s">
        <v>22</v>
      </c>
      <c r="C38" s="18">
        <f>SUM(C39+C40)</f>
        <v>66362</v>
      </c>
      <c r="D38" s="45">
        <f>SUM(D39+D40)</f>
        <v>66362</v>
      </c>
      <c r="E38" s="36"/>
      <c r="F38" s="36"/>
      <c r="G38" s="36"/>
      <c r="H38" s="36"/>
      <c r="I38" s="36"/>
      <c r="J38" s="36"/>
      <c r="K38" s="36"/>
      <c r="L38" s="36"/>
    </row>
    <row r="39" spans="1:12" s="4" customFormat="1" ht="15" customHeight="1" x14ac:dyDescent="0.25">
      <c r="A39" s="51" t="s">
        <v>28</v>
      </c>
      <c r="B39" s="43" t="s">
        <v>29</v>
      </c>
      <c r="C39" s="44">
        <v>26545</v>
      </c>
      <c r="D39" s="45">
        <v>26545</v>
      </c>
      <c r="E39" s="36"/>
      <c r="F39" s="36"/>
      <c r="G39" s="36"/>
      <c r="H39" s="36"/>
      <c r="I39" s="36"/>
      <c r="J39" s="36"/>
      <c r="K39" s="36"/>
      <c r="L39" s="36"/>
    </row>
    <row r="40" spans="1:12" s="4" customFormat="1" ht="15" customHeight="1" x14ac:dyDescent="0.25">
      <c r="A40" s="51" t="s">
        <v>32</v>
      </c>
      <c r="B40" s="43" t="s">
        <v>33</v>
      </c>
      <c r="C40" s="44">
        <v>39817</v>
      </c>
      <c r="D40" s="45">
        <v>39817</v>
      </c>
      <c r="E40" s="36"/>
      <c r="F40" s="36"/>
      <c r="G40" s="36"/>
      <c r="H40" s="36"/>
      <c r="I40" s="36"/>
      <c r="J40" s="36"/>
      <c r="K40" s="36"/>
      <c r="L40" s="36"/>
    </row>
    <row r="41" spans="1:12" s="4" customFormat="1" ht="27.75" customHeight="1" x14ac:dyDescent="0.25">
      <c r="A41" s="58" t="s">
        <v>46</v>
      </c>
      <c r="B41" s="55" t="s">
        <v>47</v>
      </c>
      <c r="C41" s="57">
        <f t="shared" ref="C41:D43" si="2">C42</f>
        <v>13273</v>
      </c>
      <c r="D41" s="56">
        <f t="shared" si="2"/>
        <v>13273</v>
      </c>
      <c r="E41" s="15"/>
      <c r="F41" s="15"/>
      <c r="G41" s="15"/>
      <c r="H41" s="15"/>
      <c r="I41" s="15"/>
      <c r="J41" s="15"/>
      <c r="K41" s="15"/>
      <c r="L41" s="15"/>
    </row>
    <row r="42" spans="1:12" s="32" customFormat="1" ht="15" customHeight="1" x14ac:dyDescent="0.25">
      <c r="A42" s="52" t="s">
        <v>20</v>
      </c>
      <c r="B42" s="48" t="s">
        <v>9</v>
      </c>
      <c r="C42" s="49">
        <f t="shared" si="2"/>
        <v>13273</v>
      </c>
      <c r="D42" s="50">
        <f t="shared" si="2"/>
        <v>13273</v>
      </c>
      <c r="E42" s="31"/>
      <c r="F42" s="31"/>
      <c r="G42" s="31"/>
      <c r="H42" s="31"/>
      <c r="I42" s="31"/>
      <c r="J42" s="31"/>
      <c r="K42" s="31"/>
      <c r="L42" s="31"/>
    </row>
    <row r="43" spans="1:12" s="4" customFormat="1" ht="15" customHeight="1" x14ac:dyDescent="0.25">
      <c r="A43" s="53" t="s">
        <v>21</v>
      </c>
      <c r="B43" s="43" t="s">
        <v>22</v>
      </c>
      <c r="C43" s="18">
        <f t="shared" si="2"/>
        <v>13273</v>
      </c>
      <c r="D43" s="45">
        <f t="shared" si="2"/>
        <v>13273</v>
      </c>
      <c r="E43" s="36"/>
      <c r="F43" s="36"/>
      <c r="G43" s="36"/>
      <c r="H43" s="36"/>
      <c r="I43" s="36"/>
      <c r="J43" s="36"/>
      <c r="K43" s="36"/>
      <c r="L43" s="36"/>
    </row>
    <row r="44" spans="1:12" s="4" customFormat="1" ht="15" customHeight="1" x14ac:dyDescent="0.25">
      <c r="A44" s="51" t="s">
        <v>32</v>
      </c>
      <c r="B44" s="43" t="s">
        <v>33</v>
      </c>
      <c r="C44" s="44">
        <v>13273</v>
      </c>
      <c r="D44" s="45">
        <v>13273</v>
      </c>
      <c r="E44" s="36"/>
      <c r="F44" s="36"/>
      <c r="G44" s="36"/>
      <c r="H44" s="36"/>
      <c r="I44" s="36"/>
      <c r="J44" s="36"/>
      <c r="K44" s="36"/>
      <c r="L44" s="36"/>
    </row>
    <row r="45" spans="1:12" s="4" customFormat="1" ht="42" customHeight="1" x14ac:dyDescent="0.25">
      <c r="A45" s="58" t="s">
        <v>48</v>
      </c>
      <c r="B45" s="55" t="s">
        <v>53</v>
      </c>
      <c r="C45" s="59"/>
      <c r="D45" s="60">
        <f>D46</f>
        <v>7000</v>
      </c>
      <c r="E45" s="36"/>
      <c r="F45" s="36"/>
      <c r="G45" s="36"/>
      <c r="H45" s="36"/>
      <c r="I45" s="36"/>
      <c r="J45" s="36"/>
      <c r="K45" s="36"/>
      <c r="L45" s="36"/>
    </row>
    <row r="46" spans="1:12" s="32" customFormat="1" ht="15" customHeight="1" x14ac:dyDescent="0.25">
      <c r="A46" s="52" t="s">
        <v>10</v>
      </c>
      <c r="B46" s="48" t="s">
        <v>11</v>
      </c>
      <c r="C46" s="49"/>
      <c r="D46" s="50">
        <f>D47</f>
        <v>7000</v>
      </c>
      <c r="E46" s="31"/>
      <c r="F46" s="31"/>
      <c r="G46" s="31"/>
      <c r="H46" s="31"/>
      <c r="I46" s="31"/>
      <c r="J46" s="31"/>
      <c r="K46" s="31"/>
      <c r="L46" s="31"/>
    </row>
    <row r="47" spans="1:12" s="4" customFormat="1" ht="15" customHeight="1" x14ac:dyDescent="0.25">
      <c r="A47" s="53" t="s">
        <v>21</v>
      </c>
      <c r="B47" s="43" t="s">
        <v>22</v>
      </c>
      <c r="C47" s="18"/>
      <c r="D47" s="45">
        <f>D48</f>
        <v>7000</v>
      </c>
      <c r="E47" s="36"/>
      <c r="F47" s="36"/>
      <c r="G47" s="36"/>
      <c r="H47" s="36"/>
      <c r="I47" s="36"/>
      <c r="J47" s="36"/>
      <c r="K47" s="36"/>
      <c r="L47" s="36"/>
    </row>
    <row r="48" spans="1:12" s="4" customFormat="1" ht="15" customHeight="1" x14ac:dyDescent="0.25">
      <c r="A48" s="51" t="s">
        <v>24</v>
      </c>
      <c r="B48" s="43" t="s">
        <v>25</v>
      </c>
      <c r="C48" s="44"/>
      <c r="D48" s="45">
        <v>7000</v>
      </c>
      <c r="E48" s="36"/>
      <c r="F48" s="36"/>
      <c r="G48" s="36"/>
      <c r="H48" s="36"/>
      <c r="I48" s="36"/>
      <c r="J48" s="36"/>
      <c r="K48" s="36"/>
      <c r="L48" s="36"/>
    </row>
    <row r="49" spans="1:12" s="4" customFormat="1" ht="15" customHeight="1" x14ac:dyDescent="0.25">
      <c r="A49" s="61" t="s">
        <v>49</v>
      </c>
      <c r="B49" s="62" t="s">
        <v>50</v>
      </c>
      <c r="C49" s="11">
        <f>C50</f>
        <v>485319</v>
      </c>
      <c r="D49" s="14">
        <f>D50+D56</f>
        <v>659486</v>
      </c>
      <c r="E49" s="15"/>
      <c r="F49" s="15"/>
      <c r="G49" s="15"/>
      <c r="H49" s="15"/>
      <c r="I49" s="15"/>
      <c r="J49" s="15"/>
      <c r="K49" s="15"/>
      <c r="L49" s="15"/>
    </row>
    <row r="50" spans="1:12" s="32" customFormat="1" ht="15" customHeight="1" x14ac:dyDescent="0.25">
      <c r="A50" s="52" t="s">
        <v>20</v>
      </c>
      <c r="B50" s="48" t="s">
        <v>9</v>
      </c>
      <c r="C50" s="49">
        <f>C53</f>
        <v>485319</v>
      </c>
      <c r="D50" s="50">
        <f>SUM(D51+D53)</f>
        <v>618042</v>
      </c>
      <c r="E50" s="31"/>
      <c r="F50" s="31"/>
      <c r="G50" s="31"/>
      <c r="H50" s="31"/>
      <c r="I50" s="31"/>
      <c r="J50" s="31"/>
      <c r="K50" s="31"/>
      <c r="L50" s="31"/>
    </row>
    <row r="51" spans="1:12" s="4" customFormat="1" ht="15" customHeight="1" x14ac:dyDescent="0.25">
      <c r="A51" s="53" t="s">
        <v>21</v>
      </c>
      <c r="B51" s="43" t="s">
        <v>22</v>
      </c>
      <c r="C51" s="49"/>
      <c r="D51" s="45">
        <f>D52</f>
        <v>103573</v>
      </c>
      <c r="E51" s="31"/>
      <c r="F51" s="31"/>
      <c r="G51" s="31"/>
      <c r="H51" s="31"/>
      <c r="I51" s="31"/>
      <c r="J51" s="31"/>
      <c r="K51" s="31"/>
      <c r="L51" s="31"/>
    </row>
    <row r="52" spans="1:12" s="4" customFormat="1" ht="15" customHeight="1" x14ac:dyDescent="0.25">
      <c r="A52" s="51" t="s">
        <v>24</v>
      </c>
      <c r="B52" s="43" t="s">
        <v>25</v>
      </c>
      <c r="C52" s="49"/>
      <c r="D52" s="45">
        <v>103573</v>
      </c>
      <c r="E52" s="31"/>
      <c r="F52" s="31"/>
      <c r="G52" s="31"/>
      <c r="H52" s="31"/>
      <c r="I52" s="31"/>
      <c r="J52" s="31"/>
      <c r="K52" s="31"/>
      <c r="L52" s="31"/>
    </row>
    <row r="53" spans="1:12" s="4" customFormat="1" ht="15" customHeight="1" x14ac:dyDescent="0.25">
      <c r="A53" s="53" t="s">
        <v>34</v>
      </c>
      <c r="B53" s="43" t="s">
        <v>35</v>
      </c>
      <c r="C53" s="18">
        <f>SUM(C54+C55)</f>
        <v>485319</v>
      </c>
      <c r="D53" s="45">
        <f>SUM(D54+D55)</f>
        <v>514469</v>
      </c>
      <c r="E53" s="36"/>
      <c r="F53" s="36"/>
      <c r="G53" s="36"/>
      <c r="H53" s="36"/>
      <c r="I53" s="36"/>
      <c r="J53" s="36"/>
      <c r="K53" s="36"/>
      <c r="L53" s="36"/>
    </row>
    <row r="54" spans="1:12" s="4" customFormat="1" ht="15" customHeight="1" x14ac:dyDescent="0.25">
      <c r="A54" s="51" t="s">
        <v>51</v>
      </c>
      <c r="B54" s="43" t="s">
        <v>52</v>
      </c>
      <c r="C54" s="44">
        <v>116846</v>
      </c>
      <c r="D54" s="45">
        <v>13273</v>
      </c>
      <c r="E54" s="36"/>
      <c r="F54" s="36"/>
      <c r="G54" s="36"/>
      <c r="H54" s="36"/>
      <c r="I54" s="36"/>
      <c r="J54" s="36"/>
      <c r="K54" s="36"/>
      <c r="L54" s="36"/>
    </row>
    <row r="55" spans="1:12" s="4" customFormat="1" ht="15" customHeight="1" x14ac:dyDescent="0.25">
      <c r="A55" s="51" t="s">
        <v>36</v>
      </c>
      <c r="B55" s="43" t="s">
        <v>37</v>
      </c>
      <c r="C55" s="44">
        <v>368473</v>
      </c>
      <c r="D55" s="45">
        <v>501196</v>
      </c>
      <c r="E55" s="36"/>
      <c r="F55" s="36"/>
      <c r="G55" s="36"/>
      <c r="H55" s="36"/>
      <c r="I55" s="36"/>
      <c r="J55" s="36"/>
      <c r="K55" s="36"/>
      <c r="L55" s="36"/>
    </row>
    <row r="56" spans="1:12" s="32" customFormat="1" ht="15" customHeight="1" x14ac:dyDescent="0.25">
      <c r="A56" s="52" t="s">
        <v>10</v>
      </c>
      <c r="B56" s="48" t="s">
        <v>11</v>
      </c>
      <c r="C56" s="49"/>
      <c r="D56" s="50">
        <f>SUM(D57+D59)</f>
        <v>41444</v>
      </c>
      <c r="E56" s="31"/>
      <c r="F56" s="31"/>
      <c r="G56" s="31"/>
      <c r="H56" s="31"/>
      <c r="I56" s="31"/>
      <c r="J56" s="31"/>
      <c r="K56" s="31"/>
      <c r="L56" s="31"/>
    </row>
    <row r="57" spans="1:12" s="4" customFormat="1" ht="15" customHeight="1" x14ac:dyDescent="0.25">
      <c r="A57" s="53" t="s">
        <v>21</v>
      </c>
      <c r="B57" s="43" t="s">
        <v>22</v>
      </c>
      <c r="C57" s="49"/>
      <c r="D57" s="45">
        <f>D58</f>
        <v>11444</v>
      </c>
    </row>
    <row r="58" spans="1:12" s="4" customFormat="1" ht="15" customHeight="1" x14ac:dyDescent="0.25">
      <c r="A58" s="51" t="s">
        <v>24</v>
      </c>
      <c r="B58" s="43" t="s">
        <v>25</v>
      </c>
      <c r="C58" s="49"/>
      <c r="D58" s="45">
        <v>11444</v>
      </c>
    </row>
    <row r="59" spans="1:12" s="4" customFormat="1" ht="15" customHeight="1" x14ac:dyDescent="0.25">
      <c r="A59" s="53" t="s">
        <v>34</v>
      </c>
      <c r="B59" s="43" t="s">
        <v>35</v>
      </c>
      <c r="C59" s="18"/>
      <c r="D59" s="45">
        <f>SUM(D60+D61)</f>
        <v>30000</v>
      </c>
    </row>
    <row r="60" spans="1:12" s="4" customFormat="1" ht="15" customHeight="1" x14ac:dyDescent="0.25">
      <c r="A60" s="51" t="s">
        <v>36</v>
      </c>
      <c r="B60" s="43" t="s">
        <v>37</v>
      </c>
      <c r="C60" s="44"/>
      <c r="D60" s="45">
        <v>30000</v>
      </c>
    </row>
    <row r="61" spans="1:12" s="4" customFormat="1" x14ac:dyDescent="0.25">
      <c r="A61" s="63"/>
      <c r="C61" s="64"/>
    </row>
    <row r="62" spans="1:12" s="4" customFormat="1" x14ac:dyDescent="0.25">
      <c r="A62" s="63"/>
      <c r="C62" s="64"/>
    </row>
    <row r="63" spans="1:12" s="4" customFormat="1" x14ac:dyDescent="0.25">
      <c r="A63" s="63"/>
      <c r="C63" s="64"/>
    </row>
    <row r="64" spans="1:12" s="4" customFormat="1" x14ac:dyDescent="0.25">
      <c r="A64" s="63"/>
      <c r="C64" s="64"/>
    </row>
    <row r="65" spans="1:3" s="4" customFormat="1" x14ac:dyDescent="0.25">
      <c r="A65" s="63"/>
      <c r="C65" s="64"/>
    </row>
    <row r="66" spans="1:3" s="4" customFormat="1" x14ac:dyDescent="0.25">
      <c r="A66" s="63"/>
      <c r="C66" s="64"/>
    </row>
    <row r="67" spans="1:3" s="4" customFormat="1" x14ac:dyDescent="0.25">
      <c r="A67" s="63"/>
      <c r="C67" s="64"/>
    </row>
    <row r="68" spans="1:3" s="4" customFormat="1" x14ac:dyDescent="0.25">
      <c r="A68" s="63"/>
      <c r="C68" s="64"/>
    </row>
    <row r="69" spans="1:3" s="4" customFormat="1" x14ac:dyDescent="0.25">
      <c r="A69" s="63"/>
      <c r="C69" s="64"/>
    </row>
    <row r="70" spans="1:3" s="4" customFormat="1" x14ac:dyDescent="0.25">
      <c r="A70" s="63"/>
      <c r="C70" s="64"/>
    </row>
    <row r="71" spans="1:3" s="4" customFormat="1" x14ac:dyDescent="0.25">
      <c r="A71" s="63"/>
      <c r="C71" s="64"/>
    </row>
    <row r="72" spans="1:3" s="4" customFormat="1" x14ac:dyDescent="0.25">
      <c r="A72" s="63"/>
      <c r="C72" s="64"/>
    </row>
    <row r="73" spans="1:3" s="4" customFormat="1" x14ac:dyDescent="0.25">
      <c r="A73" s="63"/>
      <c r="C73" s="64"/>
    </row>
    <row r="74" spans="1:3" s="4" customFormat="1" x14ac:dyDescent="0.25">
      <c r="A74" s="63"/>
      <c r="C74" s="64"/>
    </row>
    <row r="75" spans="1:3" s="4" customFormat="1" x14ac:dyDescent="0.25">
      <c r="A75" s="63"/>
      <c r="C75" s="64"/>
    </row>
    <row r="76" spans="1:3" s="4" customFormat="1" x14ac:dyDescent="0.25">
      <c r="A76" s="63"/>
      <c r="C76" s="64"/>
    </row>
    <row r="77" spans="1:3" s="4" customFormat="1" x14ac:dyDescent="0.25">
      <c r="A77" s="63"/>
      <c r="C77" s="64"/>
    </row>
    <row r="78" spans="1:3" s="4" customFormat="1" x14ac:dyDescent="0.25">
      <c r="A78" s="63"/>
      <c r="C78" s="64"/>
    </row>
    <row r="79" spans="1:3" s="4" customFormat="1" x14ac:dyDescent="0.25">
      <c r="A79" s="63"/>
      <c r="C79" s="64"/>
    </row>
    <row r="80" spans="1:3" s="4" customFormat="1" x14ac:dyDescent="0.25">
      <c r="A80" s="63"/>
      <c r="C80" s="64"/>
    </row>
    <row r="81" spans="1:3" s="4" customFormat="1" x14ac:dyDescent="0.25">
      <c r="A81" s="63"/>
      <c r="C81" s="64"/>
    </row>
    <row r="82" spans="1:3" s="4" customFormat="1" x14ac:dyDescent="0.25">
      <c r="A82" s="63"/>
      <c r="C82" s="64"/>
    </row>
    <row r="83" spans="1:3" s="4" customFormat="1" x14ac:dyDescent="0.25">
      <c r="A83" s="63"/>
      <c r="C83" s="64"/>
    </row>
    <row r="84" spans="1:3" s="4" customFormat="1" x14ac:dyDescent="0.25">
      <c r="A84" s="63"/>
      <c r="C84" s="64"/>
    </row>
    <row r="85" spans="1:3" s="4" customFormat="1" x14ac:dyDescent="0.25">
      <c r="A85" s="63"/>
      <c r="C85" s="64"/>
    </row>
    <row r="86" spans="1:3" s="4" customFormat="1" x14ac:dyDescent="0.25">
      <c r="A86" s="63"/>
      <c r="C86" s="64"/>
    </row>
    <row r="87" spans="1:3" s="4" customFormat="1" x14ac:dyDescent="0.25">
      <c r="A87" s="63"/>
      <c r="C87" s="64"/>
    </row>
    <row r="88" spans="1:3" s="4" customFormat="1" x14ac:dyDescent="0.25">
      <c r="A88" s="63"/>
      <c r="C88" s="64"/>
    </row>
    <row r="89" spans="1:3" s="4" customFormat="1" x14ac:dyDescent="0.25">
      <c r="A89" s="63"/>
      <c r="C89" s="64"/>
    </row>
    <row r="90" spans="1:3" s="4" customFormat="1" x14ac:dyDescent="0.25">
      <c r="A90" s="63"/>
      <c r="C90" s="64"/>
    </row>
    <row r="91" spans="1:3" s="4" customFormat="1" x14ac:dyDescent="0.25">
      <c r="A91" s="63"/>
      <c r="C91" s="64"/>
    </row>
    <row r="92" spans="1:3" s="4" customFormat="1" x14ac:dyDescent="0.25">
      <c r="A92" s="63"/>
      <c r="C92" s="64"/>
    </row>
    <row r="93" spans="1:3" s="4" customFormat="1" x14ac:dyDescent="0.25">
      <c r="A93" s="63"/>
      <c r="C93" s="64"/>
    </row>
    <row r="94" spans="1:3" s="4" customFormat="1" x14ac:dyDescent="0.25">
      <c r="A94" s="63"/>
      <c r="C94" s="64"/>
    </row>
    <row r="95" spans="1:3" s="4" customFormat="1" x14ac:dyDescent="0.25">
      <c r="A95" s="63"/>
      <c r="C95" s="64"/>
    </row>
    <row r="96" spans="1:3" s="4" customFormat="1" x14ac:dyDescent="0.25">
      <c r="A96" s="63"/>
      <c r="C96" s="64"/>
    </row>
    <row r="97" spans="1:3" s="4" customFormat="1" x14ac:dyDescent="0.25">
      <c r="A97" s="63"/>
      <c r="C97" s="64"/>
    </row>
    <row r="98" spans="1:3" s="4" customFormat="1" x14ac:dyDescent="0.25">
      <c r="A98" s="63"/>
      <c r="C98" s="64"/>
    </row>
    <row r="99" spans="1:3" s="4" customFormat="1" x14ac:dyDescent="0.25">
      <c r="A99" s="63"/>
      <c r="C99" s="64"/>
    </row>
    <row r="100" spans="1:3" s="4" customFormat="1" x14ac:dyDescent="0.25">
      <c r="A100" s="63"/>
      <c r="C100" s="64"/>
    </row>
    <row r="101" spans="1:3" s="4" customFormat="1" x14ac:dyDescent="0.25">
      <c r="A101" s="63"/>
      <c r="C101" s="64"/>
    </row>
    <row r="102" spans="1:3" s="4" customFormat="1" x14ac:dyDescent="0.25">
      <c r="A102" s="63"/>
      <c r="C102" s="64"/>
    </row>
    <row r="103" spans="1:3" s="4" customFormat="1" x14ac:dyDescent="0.25">
      <c r="A103" s="63"/>
      <c r="C103" s="64"/>
    </row>
    <row r="104" spans="1:3" s="4" customFormat="1" x14ac:dyDescent="0.25">
      <c r="A104" s="63"/>
      <c r="C104" s="64"/>
    </row>
    <row r="105" spans="1:3" s="4" customFormat="1" x14ac:dyDescent="0.25">
      <c r="A105" s="63"/>
      <c r="C105" s="64"/>
    </row>
    <row r="106" spans="1:3" s="4" customFormat="1" x14ac:dyDescent="0.25">
      <c r="A106" s="63"/>
      <c r="C106" s="64"/>
    </row>
    <row r="107" spans="1:3" s="4" customFormat="1" x14ac:dyDescent="0.25">
      <c r="A107" s="63"/>
      <c r="C107" s="64"/>
    </row>
    <row r="108" spans="1:3" s="4" customFormat="1" x14ac:dyDescent="0.25">
      <c r="A108" s="63"/>
      <c r="C108" s="64"/>
    </row>
    <row r="109" spans="1:3" s="4" customFormat="1" x14ac:dyDescent="0.25">
      <c r="A109" s="63"/>
      <c r="C109" s="64"/>
    </row>
    <row r="110" spans="1:3" s="4" customFormat="1" x14ac:dyDescent="0.25">
      <c r="A110" s="63"/>
      <c r="C110" s="64"/>
    </row>
    <row r="111" spans="1:3" s="4" customFormat="1" x14ac:dyDescent="0.25">
      <c r="A111" s="63"/>
      <c r="C111" s="64"/>
    </row>
    <row r="112" spans="1:3" s="4" customFormat="1" x14ac:dyDescent="0.25">
      <c r="A112" s="63"/>
      <c r="C112" s="64"/>
    </row>
    <row r="113" spans="1:3" s="4" customFormat="1" x14ac:dyDescent="0.25">
      <c r="A113" s="63"/>
      <c r="C113" s="64"/>
    </row>
    <row r="114" spans="1:3" s="4" customFormat="1" x14ac:dyDescent="0.25">
      <c r="A114" s="63"/>
      <c r="C114" s="64"/>
    </row>
    <row r="115" spans="1:3" s="4" customFormat="1" x14ac:dyDescent="0.25">
      <c r="A115" s="63"/>
      <c r="C115" s="64"/>
    </row>
    <row r="116" spans="1:3" s="4" customFormat="1" x14ac:dyDescent="0.25">
      <c r="A116" s="63"/>
      <c r="C116" s="64"/>
    </row>
    <row r="117" spans="1:3" s="4" customFormat="1" x14ac:dyDescent="0.25">
      <c r="A117" s="63"/>
      <c r="C117" s="64"/>
    </row>
    <row r="118" spans="1:3" s="4" customFormat="1" x14ac:dyDescent="0.25">
      <c r="A118" s="63"/>
      <c r="C118" s="64"/>
    </row>
    <row r="119" spans="1:3" s="4" customFormat="1" x14ac:dyDescent="0.25">
      <c r="A119" s="63"/>
      <c r="C119" s="64"/>
    </row>
    <row r="120" spans="1:3" s="4" customFormat="1" x14ac:dyDescent="0.25">
      <c r="A120" s="63"/>
      <c r="C120" s="64"/>
    </row>
    <row r="121" spans="1:3" s="4" customFormat="1" x14ac:dyDescent="0.25">
      <c r="A121" s="63"/>
      <c r="C121" s="64"/>
    </row>
    <row r="122" spans="1:3" s="4" customFormat="1" x14ac:dyDescent="0.25">
      <c r="A122" s="63"/>
      <c r="C122" s="64"/>
    </row>
    <row r="123" spans="1:3" s="4" customFormat="1" x14ac:dyDescent="0.25">
      <c r="A123" s="63"/>
      <c r="C123" s="64"/>
    </row>
    <row r="124" spans="1:3" s="4" customFormat="1" x14ac:dyDescent="0.25">
      <c r="A124" s="63"/>
      <c r="C124" s="64"/>
    </row>
    <row r="125" spans="1:3" s="4" customFormat="1" x14ac:dyDescent="0.25">
      <c r="A125" s="63"/>
      <c r="C125" s="64"/>
    </row>
    <row r="126" spans="1:3" s="4" customFormat="1" x14ac:dyDescent="0.25">
      <c r="A126" s="63"/>
      <c r="C126" s="64"/>
    </row>
    <row r="127" spans="1:3" s="4" customFormat="1" x14ac:dyDescent="0.25">
      <c r="A127" s="63"/>
      <c r="C127" s="64"/>
    </row>
    <row r="128" spans="1:3" s="4" customFormat="1" x14ac:dyDescent="0.25">
      <c r="A128" s="63"/>
      <c r="C128" s="64"/>
    </row>
    <row r="129" spans="1:3" s="4" customFormat="1" x14ac:dyDescent="0.25">
      <c r="A129" s="63"/>
      <c r="C129" s="64"/>
    </row>
    <row r="130" spans="1:3" s="4" customFormat="1" x14ac:dyDescent="0.25">
      <c r="A130" s="63"/>
      <c r="C130" s="64"/>
    </row>
    <row r="131" spans="1:3" s="4" customFormat="1" x14ac:dyDescent="0.25">
      <c r="A131" s="63"/>
      <c r="C131" s="64"/>
    </row>
    <row r="132" spans="1:3" s="4" customFormat="1" x14ac:dyDescent="0.25">
      <c r="A132" s="63"/>
      <c r="C132" s="64"/>
    </row>
    <row r="133" spans="1:3" s="4" customFormat="1" x14ac:dyDescent="0.25">
      <c r="A133" s="63"/>
      <c r="C133" s="64"/>
    </row>
    <row r="134" spans="1:3" s="4" customFormat="1" x14ac:dyDescent="0.25">
      <c r="A134" s="63"/>
      <c r="C134" s="64"/>
    </row>
    <row r="135" spans="1:3" s="4" customFormat="1" x14ac:dyDescent="0.25">
      <c r="A135" s="63"/>
      <c r="C135" s="64"/>
    </row>
    <row r="136" spans="1:3" s="4" customFormat="1" x14ac:dyDescent="0.25">
      <c r="A136" s="63"/>
      <c r="C136" s="64"/>
    </row>
    <row r="137" spans="1:3" s="4" customFormat="1" x14ac:dyDescent="0.25">
      <c r="A137" s="63"/>
      <c r="C137" s="64"/>
    </row>
    <row r="138" spans="1:3" s="4" customFormat="1" x14ac:dyDescent="0.25">
      <c r="A138" s="63"/>
      <c r="C138" s="64"/>
    </row>
    <row r="139" spans="1:3" s="4" customFormat="1" x14ac:dyDescent="0.25">
      <c r="A139" s="63"/>
      <c r="C139" s="64"/>
    </row>
    <row r="140" spans="1:3" s="4" customFormat="1" x14ac:dyDescent="0.25">
      <c r="A140" s="63"/>
      <c r="C140" s="64"/>
    </row>
    <row r="141" spans="1:3" s="4" customFormat="1" x14ac:dyDescent="0.25">
      <c r="A141" s="63"/>
      <c r="C141" s="64"/>
    </row>
    <row r="142" spans="1:3" s="4" customFormat="1" x14ac:dyDescent="0.25">
      <c r="A142" s="63"/>
      <c r="C142" s="64"/>
    </row>
    <row r="143" spans="1:3" s="4" customFormat="1" x14ac:dyDescent="0.25">
      <c r="A143" s="63"/>
      <c r="C143" s="64"/>
    </row>
    <row r="144" spans="1:3" s="4" customFormat="1" x14ac:dyDescent="0.25">
      <c r="A144" s="63"/>
      <c r="C144" s="64"/>
    </row>
    <row r="145" spans="1:3" s="4" customFormat="1" x14ac:dyDescent="0.25">
      <c r="A145" s="63"/>
      <c r="C145" s="64"/>
    </row>
    <row r="146" spans="1:3" s="4" customFormat="1" x14ac:dyDescent="0.25">
      <c r="A146" s="63"/>
      <c r="C146" s="64"/>
    </row>
    <row r="147" spans="1:3" s="4" customFormat="1" x14ac:dyDescent="0.25">
      <c r="A147" s="63"/>
      <c r="C147" s="64"/>
    </row>
    <row r="148" spans="1:3" s="4" customFormat="1" x14ac:dyDescent="0.25">
      <c r="A148" s="63"/>
      <c r="C148" s="64"/>
    </row>
    <row r="149" spans="1:3" s="4" customFormat="1" x14ac:dyDescent="0.25">
      <c r="A149" s="63"/>
      <c r="C149" s="64"/>
    </row>
    <row r="150" spans="1:3" s="4" customFormat="1" x14ac:dyDescent="0.25">
      <c r="A150" s="63"/>
      <c r="C150" s="64"/>
    </row>
    <row r="151" spans="1:3" s="4" customFormat="1" x14ac:dyDescent="0.25">
      <c r="A151" s="63"/>
      <c r="C151" s="64"/>
    </row>
    <row r="152" spans="1:3" s="4" customFormat="1" x14ac:dyDescent="0.25">
      <c r="A152" s="63"/>
      <c r="C152" s="64"/>
    </row>
    <row r="153" spans="1:3" s="4" customFormat="1" x14ac:dyDescent="0.25">
      <c r="A153" s="63"/>
      <c r="C153" s="64"/>
    </row>
    <row r="154" spans="1:3" s="4" customFormat="1" x14ac:dyDescent="0.25">
      <c r="A154" s="63"/>
      <c r="C154" s="64"/>
    </row>
    <row r="155" spans="1:3" s="4" customFormat="1" x14ac:dyDescent="0.25">
      <c r="A155" s="63"/>
      <c r="C155" s="64"/>
    </row>
    <row r="156" spans="1:3" s="4" customFormat="1" x14ac:dyDescent="0.25">
      <c r="A156" s="63"/>
      <c r="C156" s="64"/>
    </row>
    <row r="157" spans="1:3" s="4" customFormat="1" x14ac:dyDescent="0.25">
      <c r="A157" s="63"/>
      <c r="C157" s="64"/>
    </row>
    <row r="158" spans="1:3" s="4" customFormat="1" x14ac:dyDescent="0.25">
      <c r="A158" s="63"/>
      <c r="C158" s="64"/>
    </row>
    <row r="159" spans="1:3" s="4" customFormat="1" x14ac:dyDescent="0.25">
      <c r="A159" s="63"/>
      <c r="C159" s="64"/>
    </row>
    <row r="160" spans="1:3" s="4" customFormat="1" x14ac:dyDescent="0.25">
      <c r="A160" s="63"/>
      <c r="C160" s="64"/>
    </row>
    <row r="161" spans="1:3" s="4" customFormat="1" x14ac:dyDescent="0.25">
      <c r="A161" s="63"/>
      <c r="C161" s="64"/>
    </row>
    <row r="162" spans="1:3" s="4" customFormat="1" x14ac:dyDescent="0.25">
      <c r="A162" s="63"/>
      <c r="C162" s="64"/>
    </row>
    <row r="163" spans="1:3" s="4" customFormat="1" x14ac:dyDescent="0.25">
      <c r="A163" s="63"/>
      <c r="C163" s="64"/>
    </row>
    <row r="164" spans="1:3" s="4" customFormat="1" x14ac:dyDescent="0.25">
      <c r="A164" s="63"/>
      <c r="C164" s="64"/>
    </row>
    <row r="165" spans="1:3" s="4" customFormat="1" x14ac:dyDescent="0.25">
      <c r="A165" s="63"/>
      <c r="C165" s="64"/>
    </row>
    <row r="166" spans="1:3" s="4" customFormat="1" x14ac:dyDescent="0.25">
      <c r="A166" s="63"/>
      <c r="C166" s="64"/>
    </row>
    <row r="167" spans="1:3" s="4" customFormat="1" x14ac:dyDescent="0.25">
      <c r="A167" s="63"/>
      <c r="C167" s="64"/>
    </row>
    <row r="168" spans="1:3" s="4" customFormat="1" x14ac:dyDescent="0.25">
      <c r="A168" s="63"/>
      <c r="C168" s="64"/>
    </row>
    <row r="169" spans="1:3" s="4" customFormat="1" x14ac:dyDescent="0.25">
      <c r="A169" s="63"/>
      <c r="C169" s="64"/>
    </row>
    <row r="170" spans="1:3" s="4" customFormat="1" x14ac:dyDescent="0.25">
      <c r="A170" s="63"/>
      <c r="C170" s="64"/>
    </row>
    <row r="171" spans="1:3" s="4" customFormat="1" x14ac:dyDescent="0.25">
      <c r="A171" s="63"/>
      <c r="C171" s="64"/>
    </row>
    <row r="172" spans="1:3" s="4" customFormat="1" x14ac:dyDescent="0.25">
      <c r="A172" s="63"/>
      <c r="C172" s="64"/>
    </row>
    <row r="173" spans="1:3" s="4" customFormat="1" x14ac:dyDescent="0.25">
      <c r="A173" s="63"/>
      <c r="C173" s="64"/>
    </row>
    <row r="174" spans="1:3" s="4" customFormat="1" x14ac:dyDescent="0.25">
      <c r="A174" s="63"/>
      <c r="C174" s="64"/>
    </row>
    <row r="175" spans="1:3" s="4" customFormat="1" x14ac:dyDescent="0.25">
      <c r="A175" s="63"/>
      <c r="C175" s="64"/>
    </row>
    <row r="176" spans="1:3" s="4" customFormat="1" x14ac:dyDescent="0.25">
      <c r="A176" s="63"/>
      <c r="C176" s="64"/>
    </row>
    <row r="177" spans="1:3" s="4" customFormat="1" x14ac:dyDescent="0.25">
      <c r="A177" s="63"/>
      <c r="C177" s="64"/>
    </row>
    <row r="178" spans="1:3" s="4" customFormat="1" x14ac:dyDescent="0.25">
      <c r="A178" s="63"/>
      <c r="C178" s="64"/>
    </row>
    <row r="179" spans="1:3" s="4" customFormat="1" x14ac:dyDescent="0.25">
      <c r="A179" s="63"/>
      <c r="C179" s="64"/>
    </row>
    <row r="180" spans="1:3" s="4" customFormat="1" x14ac:dyDescent="0.25">
      <c r="A180" s="63"/>
      <c r="C180" s="64"/>
    </row>
    <row r="181" spans="1:3" s="4" customFormat="1" x14ac:dyDescent="0.25">
      <c r="A181" s="63"/>
      <c r="C181" s="64"/>
    </row>
    <row r="182" spans="1:3" s="4" customFormat="1" x14ac:dyDescent="0.25">
      <c r="A182" s="63"/>
      <c r="C182" s="64"/>
    </row>
    <row r="183" spans="1:3" s="4" customFormat="1" x14ac:dyDescent="0.25">
      <c r="A183" s="63"/>
      <c r="C183" s="64"/>
    </row>
    <row r="184" spans="1:3" s="4" customFormat="1" x14ac:dyDescent="0.25">
      <c r="A184" s="63"/>
      <c r="C184" s="64"/>
    </row>
    <row r="185" spans="1:3" s="4" customFormat="1" x14ac:dyDescent="0.25">
      <c r="A185" s="63"/>
      <c r="C185" s="64"/>
    </row>
    <row r="186" spans="1:3" s="4" customFormat="1" x14ac:dyDescent="0.25">
      <c r="A186" s="63"/>
      <c r="C186" s="64"/>
    </row>
  </sheetData>
  <mergeCells count="1">
    <mergeCell ref="A1:D1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2023-11-22T08:40:02Z</cp:lastPrinted>
  <dcterms:created xsi:type="dcterms:W3CDTF">2023-11-22T08:37:12Z</dcterms:created>
  <dcterms:modified xsi:type="dcterms:W3CDTF">2023-11-22T08:41:11Z</dcterms:modified>
</cp:coreProperties>
</file>