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FINANC\"/>
    </mc:Choice>
  </mc:AlternateContent>
  <bookViews>
    <workbookView xWindow="0" yWindow="0" windowWidth="23040" windowHeight="9192"/>
  </bookViews>
  <sheets>
    <sheet name="Sheet1" sheetId="1" r:id="rId1"/>
  </sheets>
  <definedNames>
    <definedName name="_xlnm.Print_Area" localSheetId="0">Sheet1!$A$1:$M$31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C31" i="1"/>
  <c r="B31" i="1"/>
  <c r="A31" i="1"/>
  <c r="D30" i="1"/>
  <c r="C30" i="1"/>
  <c r="B30" i="1"/>
  <c r="A30" i="1"/>
  <c r="D29" i="1"/>
  <c r="C29" i="1"/>
  <c r="B29" i="1"/>
  <c r="A29" i="1"/>
  <c r="D28" i="1"/>
  <c r="C28" i="1"/>
  <c r="B28" i="1"/>
  <c r="A28" i="1"/>
  <c r="D27" i="1"/>
  <c r="C27" i="1"/>
  <c r="B27" i="1"/>
  <c r="A27" i="1"/>
  <c r="D26" i="1"/>
  <c r="C26" i="1"/>
  <c r="B26" i="1"/>
  <c r="A26" i="1"/>
  <c r="D25" i="1"/>
  <c r="C25" i="1"/>
  <c r="B25" i="1"/>
  <c r="A25" i="1"/>
  <c r="D24" i="1"/>
  <c r="C24" i="1"/>
  <c r="B24" i="1"/>
  <c r="A24" i="1"/>
  <c r="D23" i="1"/>
  <c r="C23" i="1"/>
  <c r="B23" i="1"/>
  <c r="A23" i="1"/>
  <c r="D22" i="1"/>
  <c r="C22" i="1"/>
  <c r="B22" i="1"/>
  <c r="A22" i="1"/>
  <c r="D21" i="1"/>
  <c r="C21" i="1"/>
  <c r="B21" i="1"/>
  <c r="A21" i="1"/>
  <c r="D20" i="1"/>
  <c r="C20" i="1"/>
  <c r="B20" i="1"/>
  <c r="A20" i="1"/>
  <c r="D19" i="1"/>
  <c r="C19" i="1"/>
  <c r="B19" i="1"/>
  <c r="A19" i="1"/>
  <c r="D18" i="1"/>
  <c r="C18" i="1"/>
  <c r="B18" i="1"/>
  <c r="A18" i="1"/>
  <c r="D17" i="1"/>
  <c r="C17" i="1"/>
  <c r="B17" i="1"/>
  <c r="A17" i="1"/>
  <c r="D16" i="1"/>
  <c r="C16" i="1"/>
  <c r="B16" i="1"/>
  <c r="A16" i="1"/>
  <c r="D15" i="1"/>
  <c r="C15" i="1"/>
  <c r="B15" i="1"/>
  <c r="A15" i="1"/>
  <c r="D14" i="1"/>
  <c r="C14" i="1"/>
  <c r="B14" i="1"/>
  <c r="A14" i="1"/>
  <c r="D13" i="1"/>
  <c r="C13" i="1"/>
  <c r="B13" i="1"/>
  <c r="A13" i="1"/>
  <c r="D12" i="1"/>
  <c r="C12" i="1"/>
  <c r="B12" i="1"/>
  <c r="A12" i="1"/>
  <c r="D11" i="1"/>
  <c r="C11" i="1"/>
  <c r="B11" i="1"/>
  <c r="A11" i="1"/>
  <c r="D10" i="1"/>
  <c r="C10" i="1"/>
  <c r="B10" i="1"/>
  <c r="A10" i="1"/>
  <c r="D9" i="1"/>
  <c r="C9" i="1"/>
  <c r="B9" i="1"/>
  <c r="A9" i="1"/>
  <c r="D6" i="1"/>
  <c r="C6" i="1"/>
  <c r="B6" i="1"/>
  <c r="A6" i="1"/>
  <c r="M5" i="1"/>
  <c r="L5" i="1"/>
  <c r="K5" i="1"/>
  <c r="M3" i="1"/>
  <c r="L3" i="1"/>
  <c r="K3" i="1"/>
</calcChain>
</file>

<file path=xl/sharedStrings.xml><?xml version="1.0" encoding="utf-8"?>
<sst xmlns="http://schemas.openxmlformats.org/spreadsheetml/2006/main" count="186" uniqueCount="44">
  <si>
    <t>A2. RASHODI POSLOVANJA I RASHODI ZA NABAVU NEFINANCIJSKE IMOVINE</t>
  </si>
  <si>
    <t>Razred</t>
  </si>
  <si>
    <t>Skupina</t>
  </si>
  <si>
    <t>Izvor</t>
  </si>
  <si>
    <t>Naziv rashoda</t>
  </si>
  <si>
    <t>Naziv prihoda</t>
  </si>
  <si>
    <t>UKUPNI RASHODI</t>
  </si>
  <si>
    <t/>
  </si>
  <si>
    <t>Plan 
2026.</t>
  </si>
  <si>
    <t>Povećanje/smanjenje</t>
  </si>
  <si>
    <t>Novi plan 
2026.</t>
  </si>
  <si>
    <t>Razred stavke (E1)</t>
  </si>
  <si>
    <t>Skupina stavke (E2)</t>
  </si>
  <si>
    <t>Izvor (razina 2)</t>
  </si>
  <si>
    <t>EUR</t>
  </si>
  <si>
    <t>Ukupni rezultat</t>
  </si>
  <si>
    <t>3</t>
  </si>
  <si>
    <t>Rashodi poslovanja</t>
  </si>
  <si>
    <t>Rezultat</t>
  </si>
  <si>
    <t>31</t>
  </si>
  <si>
    <t>Rashodi za zaposlene</t>
  </si>
  <si>
    <t>11</t>
  </si>
  <si>
    <t>Opći prihodi i primici</t>
  </si>
  <si>
    <t>32</t>
  </si>
  <si>
    <t>Materijalni rashodi</t>
  </si>
  <si>
    <t>Vlastiti prihodi</t>
  </si>
  <si>
    <t>815</t>
  </si>
  <si>
    <t>Mehanizam za oporavak i otpornost (NPOO - zajam)</t>
  </si>
  <si>
    <t>34</t>
  </si>
  <si>
    <t>Financijski rashodi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</si>
  <si>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</si>
  <si>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</si>
  <si>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</si>
  <si>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</si>
  <si>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</si>
  <si>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Rashodi za donacije, kazne, naknade šteta i kapitalne pomoći</t>
  </si>
  <si>
    <t>4</t>
  </si>
  <si>
    <t>Rashodi za nabavu nefinancijske imovine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</si>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</sst>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  <charset val="238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sz val="10"/>
      <name val="Times New Roman"/>
      <family val="1"/>
      <charset val="238"/>
    </font>
    <font>
      <b/>
      <sz val="10"/>
      <color indexed="44"/>
      <name val="Arial"/>
      <family val="2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"/>
      <charset val="238"/>
    </font>
    <font>
      <sz val="10"/>
      <color rgb="FF000000"/>
      <name val="Arial"/>
      <family val="2"/>
    </font>
    <font>
      <b/>
      <sz val="10"/>
      <color rgb="FF000000"/>
      <name val="Arial"/>
      <family val="2"/>
      <charset val="238"/>
    </font>
    <font>
      <b/>
      <sz val="10"/>
      <color rgb="FF99CCFF"/>
      <name val="Arial"/>
      <family val="2"/>
      <charset val="238"/>
    </font>
    <font>
      <b/>
      <sz val="10"/>
      <color rgb="FF000000"/>
      <name val="Arial"/>
      <family val="2"/>
    </font>
    <font>
      <i/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8">
    <xf numFmtId="0" fontId="0" fillId="0" borderId="0"/>
    <xf numFmtId="0" fontId="1" fillId="0" borderId="0"/>
    <xf numFmtId="0" fontId="5" fillId="2" borderId="2" applyNumberFormat="0" applyProtection="0">
      <alignment horizontal="left" vertical="center" indent="1"/>
    </xf>
    <xf numFmtId="4" fontId="10" fillId="3" borderId="2" applyNumberFormat="0" applyProtection="0">
      <alignment vertical="center"/>
    </xf>
    <xf numFmtId="0" fontId="11" fillId="4" borderId="2" applyNumberFormat="0" applyProtection="0">
      <alignment horizontal="left" vertical="center" indent="1"/>
    </xf>
    <xf numFmtId="0" fontId="12" fillId="2" borderId="2" applyNumberFormat="0" applyProtection="0">
      <alignment horizontal="center" vertical="center"/>
    </xf>
    <xf numFmtId="4" fontId="10" fillId="3" borderId="2" applyNumberFormat="0" applyProtection="0">
      <alignment horizontal="left" vertical="center" indent="1"/>
    </xf>
    <xf numFmtId="4" fontId="14" fillId="0" borderId="2" applyNumberFormat="0" applyProtection="0">
      <alignment horizontal="right" vertical="center"/>
    </xf>
  </cellStyleXfs>
  <cellXfs count="34">
    <xf numFmtId="0" fontId="0" fillId="0" borderId="0" xfId="0"/>
    <xf numFmtId="3" fontId="4" fillId="0" borderId="1" xfId="0" applyNumberFormat="1" applyFont="1" applyFill="1" applyBorder="1" applyAlignment="1">
      <alignment horizontal="center" vertical="center" wrapText="1" justifyLastLine="1"/>
    </xf>
    <xf numFmtId="3" fontId="4" fillId="0" borderId="1" xfId="2" applyNumberFormat="1" applyFont="1" applyFill="1" applyBorder="1" applyAlignment="1">
      <alignment horizontal="center" vertical="center" wrapText="1" justifyLastLine="1"/>
    </xf>
    <xf numFmtId="3" fontId="6" fillId="0" borderId="3" xfId="0" applyNumberFormat="1" applyFont="1" applyFill="1" applyBorder="1" applyAlignment="1">
      <alignment horizontal="center" vertical="center" wrapText="1" justifyLastLine="1"/>
    </xf>
    <xf numFmtId="0" fontId="7" fillId="0" borderId="3" xfId="0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 wrapText="1" justifyLastLine="1"/>
    </xf>
    <xf numFmtId="0" fontId="9" fillId="0" borderId="0" xfId="0" applyFont="1" applyFill="1" applyBorder="1" applyAlignment="1">
      <alignment vertical="top" wrapText="1" justifyLastLine="1"/>
    </xf>
    <xf numFmtId="0" fontId="7" fillId="0" borderId="0" xfId="0" applyFont="1" applyFill="1" applyBorder="1" applyAlignment="1">
      <alignment horizontal="center" vertical="center"/>
    </xf>
    <xf numFmtId="0" fontId="9" fillId="0" borderId="0" xfId="0" quotePrefix="1" applyFont="1" applyFill="1" applyBorder="1" applyAlignment="1">
      <alignment vertical="top" wrapText="1" justifyLastLine="1"/>
    </xf>
    <xf numFmtId="0" fontId="3" fillId="0" borderId="0" xfId="0" applyFont="1" applyFill="1" applyBorder="1"/>
    <xf numFmtId="0" fontId="9" fillId="0" borderId="0" xfId="4" quotePrefix="1" applyFont="1" applyFill="1" applyBorder="1">
      <alignment horizontal="left" vertical="center" indent="1"/>
    </xf>
    <xf numFmtId="0" fontId="13" fillId="0" borderId="0" xfId="0" quotePrefix="1" applyFont="1" applyFill="1" applyBorder="1" applyAlignment="1">
      <alignment vertical="top" wrapText="1" justifyLastLine="1"/>
    </xf>
    <xf numFmtId="0" fontId="13" fillId="0" borderId="0" xfId="0" applyFont="1" applyFill="1" applyBorder="1" applyAlignment="1">
      <alignment vertical="top" wrapText="1" justifyLastLine="1"/>
    </xf>
    <xf numFmtId="0" fontId="13" fillId="0" borderId="0" xfId="4" quotePrefix="1" applyFont="1" applyFill="1" applyBorder="1">
      <alignment horizontal="left" vertical="center" indent="1"/>
    </xf>
    <xf numFmtId="0" fontId="3" fillId="0" borderId="0" xfId="0" quotePrefix="1" applyFont="1" applyFill="1" applyBorder="1" applyProtection="1">
      <protection locked="0"/>
    </xf>
    <xf numFmtId="3" fontId="3" fillId="0" borderId="0" xfId="0" quotePrefix="1" applyNumberFormat="1" applyFont="1" applyFill="1" applyBorder="1" applyProtection="1">
      <protection locked="0"/>
    </xf>
    <xf numFmtId="3" fontId="17" fillId="0" borderId="0" xfId="3" applyNumberFormat="1" applyFont="1" applyFill="1" applyBorder="1">
      <alignment vertical="center"/>
    </xf>
    <xf numFmtId="0" fontId="5" fillId="0" borderId="4" xfId="2" quotePrefix="1" applyNumberFormat="1" applyFont="1" applyFill="1" applyBorder="1">
      <alignment horizontal="left" vertical="center" indent="1"/>
    </xf>
    <xf numFmtId="0" fontId="11" fillId="0" borderId="4" xfId="4" quotePrefix="1" applyFont="1" applyFill="1" applyBorder="1" applyAlignment="1">
      <alignment horizontal="left" vertical="center" wrapText="1" indent="1"/>
    </xf>
    <xf numFmtId="0" fontId="11" fillId="0" borderId="4" xfId="4" quotePrefix="1" applyFont="1" applyFill="1" applyBorder="1">
      <alignment horizontal="left" vertical="center" indent="1"/>
    </xf>
    <xf numFmtId="0" fontId="18" fillId="0" borderId="4" xfId="5" quotePrefix="1" applyFont="1" applyFill="1" applyBorder="1">
      <alignment horizontal="center" vertical="center"/>
    </xf>
    <xf numFmtId="0" fontId="16" fillId="0" borderId="0" xfId="6" quotePrefix="1" applyNumberFormat="1" applyFont="1" applyFill="1" applyBorder="1">
      <alignment horizontal="left" vertical="center" indent="1"/>
    </xf>
    <xf numFmtId="3" fontId="16" fillId="0" borderId="0" xfId="3" applyNumberFormat="1" applyFont="1" applyFill="1" applyBorder="1">
      <alignment vertical="center"/>
    </xf>
    <xf numFmtId="4" fontId="16" fillId="0" borderId="0" xfId="3" applyNumberFormat="1" applyFont="1" applyFill="1" applyBorder="1">
      <alignment vertical="center"/>
    </xf>
    <xf numFmtId="0" fontId="19" fillId="0" borderId="0" xfId="6" quotePrefix="1" applyNumberFormat="1" applyFont="1" applyFill="1" applyBorder="1">
      <alignment horizontal="left" vertical="center" indent="1"/>
    </xf>
    <xf numFmtId="3" fontId="19" fillId="0" borderId="0" xfId="3" applyNumberFormat="1" applyFont="1" applyFill="1" applyBorder="1">
      <alignment vertical="center"/>
    </xf>
    <xf numFmtId="4" fontId="19" fillId="0" borderId="0" xfId="3" applyNumberFormat="1" applyFont="1" applyFill="1" applyBorder="1">
      <alignment vertical="center"/>
    </xf>
    <xf numFmtId="3" fontId="19" fillId="0" borderId="0" xfId="3" quotePrefix="1" applyNumberFormat="1" applyFont="1" applyFill="1" applyBorder="1">
      <alignment vertical="center"/>
    </xf>
    <xf numFmtId="3" fontId="20" fillId="0" borderId="0" xfId="7" applyNumberFormat="1" applyFont="1" applyFill="1" applyBorder="1">
      <alignment horizontal="right" vertical="center"/>
    </xf>
    <xf numFmtId="3" fontId="20" fillId="0" borderId="0" xfId="7" quotePrefix="1" applyNumberFormat="1" applyFont="1" applyFill="1" applyBorder="1">
      <alignment horizontal="right" vertical="center"/>
    </xf>
    <xf numFmtId="4" fontId="20" fillId="0" borderId="0" xfId="7" applyNumberFormat="1" applyFont="1" applyFill="1" applyBorder="1">
      <alignment horizontal="right" vertical="center"/>
    </xf>
    <xf numFmtId="0" fontId="2" fillId="0" borderId="0" xfId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</cellXfs>
  <cellStyles count="8">
    <cellStyle name="Normal" xfId="0" builtinId="0"/>
    <cellStyle name="Obično_PRIHODI 04. -07. 2" xfId="1"/>
    <cellStyle name="SAPBEXaggData" xfId="3"/>
    <cellStyle name="SAPBEXaggItem" xfId="6"/>
    <cellStyle name="SAPBEXchaText" xfId="2"/>
    <cellStyle name="SAPBEXformats" xfId="5"/>
    <cellStyle name="SAPBEXstdData" xfId="7"/>
    <cellStyle name="SAPBEXstdItem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workbookViewId="0">
      <selection sqref="A1:M31"/>
    </sheetView>
  </sheetViews>
  <sheetFormatPr defaultRowHeight="14.4" x14ac:dyDescent="0.3"/>
  <cols>
    <col min="1" max="1" width="6.6640625" bestFit="1" customWidth="1"/>
    <col min="2" max="2" width="7.5546875" bestFit="1" customWidth="1"/>
    <col min="3" max="3" width="5.109375" bestFit="1" customWidth="1"/>
    <col min="4" max="4" width="49.88671875" bestFit="1" customWidth="1"/>
    <col min="5" max="5" width="19.109375" hidden="1" customWidth="1"/>
    <col min="6" max="6" width="36.109375" hidden="1" customWidth="1"/>
    <col min="7" max="7" width="19.88671875" hidden="1" customWidth="1"/>
    <col min="8" max="8" width="63.33203125" hidden="1" customWidth="1"/>
    <col min="9" max="10" width="12.21875" hidden="1" customWidth="1"/>
    <col min="11" max="11" width="10.5546875" bestFit="1" customWidth="1"/>
    <col min="12" max="12" width="18.5546875" bestFit="1" customWidth="1"/>
    <col min="13" max="13" width="10.5546875" bestFit="1" customWidth="1"/>
  </cols>
  <sheetData>
    <row r="1" spans="1:13" ht="15.6" x14ac:dyDescent="0.3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x14ac:dyDescent="0.3">
      <c r="A2" s="10"/>
      <c r="B2" s="10"/>
      <c r="C2" s="10"/>
      <c r="D2" s="10"/>
      <c r="E2" s="10"/>
      <c r="F2" s="10"/>
      <c r="G2" s="15"/>
      <c r="H2" s="15"/>
      <c r="I2" s="15"/>
      <c r="J2" s="15"/>
      <c r="K2" s="16"/>
      <c r="L2" s="16"/>
      <c r="M2" s="16"/>
    </row>
    <row r="3" spans="1:13" ht="26.4" x14ac:dyDescent="0.3">
      <c r="A3" s="1" t="s">
        <v>1</v>
      </c>
      <c r="B3" s="1" t="s">
        <v>2</v>
      </c>
      <c r="C3" s="1" t="s">
        <v>3</v>
      </c>
      <c r="D3" s="1" t="s">
        <v>4</v>
      </c>
      <c r="E3" s="2"/>
      <c r="F3" s="2" t="s">
        <v>5</v>
      </c>
      <c r="G3" s="2"/>
      <c r="H3" s="2"/>
      <c r="I3" s="2"/>
      <c r="J3" s="2"/>
      <c r="K3" s="2" t="str">
        <f>K6</f>
        <v>Plan 
2026.</v>
      </c>
      <c r="L3" s="2" t="str">
        <f>L6</f>
        <v>Povećanje/smanjenje</v>
      </c>
      <c r="M3" s="2" t="str">
        <f>M6</f>
        <v>Novi plan 
2026.</v>
      </c>
    </row>
    <row r="4" spans="1:13" x14ac:dyDescent="0.3">
      <c r="A4" s="3">
        <v>1</v>
      </c>
      <c r="B4" s="3">
        <v>2</v>
      </c>
      <c r="C4" s="3">
        <v>3</v>
      </c>
      <c r="D4" s="3">
        <v>4</v>
      </c>
      <c r="E4" s="4"/>
      <c r="F4" s="4"/>
      <c r="G4" s="4"/>
      <c r="H4" s="4"/>
      <c r="I4" s="4"/>
      <c r="J4" s="4"/>
      <c r="K4" s="5">
        <v>5</v>
      </c>
      <c r="L4" s="5">
        <v>6</v>
      </c>
      <c r="M4" s="5">
        <v>7</v>
      </c>
    </row>
    <row r="5" spans="1:13" ht="26.4" x14ac:dyDescent="0.3">
      <c r="A5" s="6"/>
      <c r="B5" s="6"/>
      <c r="C5" s="6"/>
      <c r="D5" s="7" t="s">
        <v>6</v>
      </c>
      <c r="E5" s="8"/>
      <c r="F5" s="8"/>
      <c r="G5" s="8"/>
      <c r="H5" s="8"/>
      <c r="I5" s="8"/>
      <c r="J5" s="8"/>
      <c r="K5" s="17">
        <f>K8</f>
        <v>33190537</v>
      </c>
      <c r="L5" s="17">
        <f>L8</f>
        <v>8557050</v>
      </c>
      <c r="M5" s="17">
        <f>M8</f>
        <v>41747587</v>
      </c>
    </row>
    <row r="6" spans="1:13" ht="26.4" x14ac:dyDescent="0.3">
      <c r="A6" s="9" t="str">
        <f>IF(ISNUMBER(VALUE(E6)),E6,"")</f>
        <v/>
      </c>
      <c r="B6" s="7" t="str">
        <f>IF(ISNUMBER(VALUE(G6)),G6,"")</f>
        <v/>
      </c>
      <c r="C6" s="7" t="str">
        <f>IF(ISNUMBER(VALUE(I6)),I6,"")</f>
        <v/>
      </c>
      <c r="D6" s="7" t="str">
        <f>CONCATENATE(F6,"    ",H6,"    ",J6)</f>
        <v xml:space="preserve">        </v>
      </c>
      <c r="E6" s="18" t="s">
        <v>7</v>
      </c>
      <c r="F6" s="18" t="s">
        <v>7</v>
      </c>
      <c r="G6" s="18" t="s">
        <v>7</v>
      </c>
      <c r="H6" s="18" t="s">
        <v>7</v>
      </c>
      <c r="I6" s="18" t="s">
        <v>7</v>
      </c>
      <c r="J6" s="18" t="s">
        <v>7</v>
      </c>
      <c r="K6" s="19" t="s">
        <v>8</v>
      </c>
      <c r="L6" s="20" t="s">
        <v>9</v>
      </c>
      <c r="M6" s="19" t="s">
        <v>10</v>
      </c>
    </row>
    <row r="7" spans="1:13" x14ac:dyDescent="0.3">
      <c r="A7" s="10"/>
      <c r="B7" s="10"/>
      <c r="C7" s="10"/>
      <c r="D7" s="10"/>
      <c r="E7" s="18" t="s">
        <v>11</v>
      </c>
      <c r="F7" s="18" t="s">
        <v>7</v>
      </c>
      <c r="G7" s="18" t="s">
        <v>12</v>
      </c>
      <c r="H7" s="18" t="s">
        <v>7</v>
      </c>
      <c r="I7" s="18" t="s">
        <v>13</v>
      </c>
      <c r="J7" s="18" t="s">
        <v>7</v>
      </c>
      <c r="K7" s="21" t="s">
        <v>14</v>
      </c>
      <c r="L7" s="21" t="s">
        <v>14</v>
      </c>
      <c r="M7" s="21" t="s">
        <v>14</v>
      </c>
    </row>
    <row r="8" spans="1:13" x14ac:dyDescent="0.3">
      <c r="A8" s="10"/>
      <c r="B8" s="10"/>
      <c r="C8" s="10"/>
      <c r="D8" s="10"/>
      <c r="E8" s="22" t="s">
        <v>15</v>
      </c>
      <c r="F8" s="22" t="s">
        <v>7</v>
      </c>
      <c r="G8" s="22" t="s">
        <v>7</v>
      </c>
      <c r="H8" s="22" t="s">
        <v>7</v>
      </c>
      <c r="I8" s="22" t="s">
        <v>7</v>
      </c>
      <c r="J8" s="22" t="s">
        <v>7</v>
      </c>
      <c r="K8" s="23">
        <v>33190537</v>
      </c>
      <c r="L8" s="24">
        <v>8557050</v>
      </c>
      <c r="M8" s="23">
        <v>41747587</v>
      </c>
    </row>
    <row r="9" spans="1:13" x14ac:dyDescent="0.3">
      <c r="A9" s="9" t="str">
        <f t="shared" ref="A9:A31" si="0">IF(ISNUMBER(VALUE(E9)),E9,"")</f>
        <v>3</v>
      </c>
      <c r="B9" s="7" t="str">
        <f t="shared" ref="B9:B31" si="1">IF(ISNUMBER(VALUE(G9)),G9,"")</f>
        <v/>
      </c>
      <c r="C9" s="7" t="str">
        <f t="shared" ref="C9:C31" si="2">IF(ISNUMBER(VALUE(I9)),I9,"")</f>
        <v/>
      </c>
      <c r="D9" s="7" t="str">
        <f t="shared" ref="D9:D31" si="3">CONCATENATE(F9,"    ",H9,"    ",J9)</f>
        <v xml:space="preserve">Rashodi poslovanja        </v>
      </c>
      <c r="E9" s="11" t="s">
        <v>16</v>
      </c>
      <c r="F9" s="11" t="s">
        <v>17</v>
      </c>
      <c r="G9" s="25" t="s">
        <v>18</v>
      </c>
      <c r="H9" s="25" t="s">
        <v>7</v>
      </c>
      <c r="I9" s="25" t="s">
        <v>7</v>
      </c>
      <c r="J9" s="25" t="s">
        <v>7</v>
      </c>
      <c r="K9" s="26">
        <v>31379775</v>
      </c>
      <c r="L9" s="27">
        <v>37050</v>
      </c>
      <c r="M9" s="26">
        <v>31416825</v>
      </c>
    </row>
    <row r="10" spans="1:13" x14ac:dyDescent="0.3">
      <c r="A10" s="9" t="str">
        <f t="shared" si="0"/>
        <v/>
      </c>
      <c r="B10" s="7" t="str">
        <f t="shared" si="1"/>
        <v>31</v>
      </c>
      <c r="C10" s="7" t="str">
        <f t="shared" si="2"/>
        <v/>
      </c>
      <c r="D10" s="7" t="str">
        <f t="shared" si="3"/>
        <v xml:space="preserve">    Rashodi za zaposlene    </v>
      </c>
      <c r="E10" s="11" t="s">
        <v>7</v>
      </c>
      <c r="F10" s="11" t="s">
        <v>7</v>
      </c>
      <c r="G10" s="11" t="s">
        <v>19</v>
      </c>
      <c r="H10" s="11" t="s">
        <v>20</v>
      </c>
      <c r="I10" s="25" t="s">
        <v>18</v>
      </c>
      <c r="J10" s="25" t="s">
        <v>7</v>
      </c>
      <c r="K10" s="26">
        <v>23504995</v>
      </c>
      <c r="L10" s="28" t="s">
        <v>7</v>
      </c>
      <c r="M10" s="26">
        <v>23504995</v>
      </c>
    </row>
    <row r="11" spans="1:13" x14ac:dyDescent="0.3">
      <c r="A11" s="12" t="str">
        <f t="shared" si="0"/>
        <v/>
      </c>
      <c r="B11" s="13" t="str">
        <f t="shared" si="1"/>
        <v/>
      </c>
      <c r="C11" s="13" t="str">
        <f t="shared" si="2"/>
        <v>11</v>
      </c>
      <c r="D11" s="13" t="str">
        <f t="shared" si="3"/>
        <v xml:space="preserve">        Opći prihodi i primici</v>
      </c>
      <c r="E11" s="14" t="s">
        <v>7</v>
      </c>
      <c r="F11" s="14" t="s">
        <v>7</v>
      </c>
      <c r="G11" s="14" t="s">
        <v>7</v>
      </c>
      <c r="H11" s="14" t="s">
        <v>7</v>
      </c>
      <c r="I11" s="14" t="s">
        <v>21</v>
      </c>
      <c r="J11" s="14" t="s">
        <v>22</v>
      </c>
      <c r="K11" s="29">
        <v>23504995</v>
      </c>
      <c r="L11" s="30" t="s">
        <v>7</v>
      </c>
      <c r="M11" s="29">
        <v>23504995</v>
      </c>
    </row>
    <row r="12" spans="1:13" x14ac:dyDescent="0.3">
      <c r="A12" s="9" t="str">
        <f t="shared" si="0"/>
        <v/>
      </c>
      <c r="B12" s="7" t="str">
        <f t="shared" si="1"/>
        <v>32</v>
      </c>
      <c r="C12" s="7" t="str">
        <f t="shared" si="2"/>
        <v/>
      </c>
      <c r="D12" s="7" t="str">
        <f t="shared" si="3"/>
        <v xml:space="preserve">    Materijalni rashodi    </v>
      </c>
      <c r="E12" s="11" t="s">
        <v>7</v>
      </c>
      <c r="F12" s="11" t="s">
        <v>7</v>
      </c>
      <c r="G12" s="11" t="s">
        <v>23</v>
      </c>
      <c r="H12" s="11" t="s">
        <v>24</v>
      </c>
      <c r="I12" s="25" t="s">
        <v>18</v>
      </c>
      <c r="J12" s="25" t="s">
        <v>7</v>
      </c>
      <c r="K12" s="26">
        <v>7642563</v>
      </c>
      <c r="L12" s="27">
        <v>37050</v>
      </c>
      <c r="M12" s="26">
        <v>7679613</v>
      </c>
    </row>
    <row r="13" spans="1:13" x14ac:dyDescent="0.3">
      <c r="A13" s="12" t="str">
        <f t="shared" si="0"/>
        <v/>
      </c>
      <c r="B13" s="13" t="str">
        <f t="shared" si="1"/>
        <v/>
      </c>
      <c r="C13" s="13" t="str">
        <f t="shared" si="2"/>
        <v>11</v>
      </c>
      <c r="D13" s="13" t="str">
        <f t="shared" si="3"/>
        <v xml:space="preserve">        Opći prihodi i primici</v>
      </c>
      <c r="E13" s="14" t="s">
        <v>7</v>
      </c>
      <c r="F13" s="14" t="s">
        <v>7</v>
      </c>
      <c r="G13" s="14" t="s">
        <v>7</v>
      </c>
      <c r="H13" s="14" t="s">
        <v>7</v>
      </c>
      <c r="I13" s="14" t="s">
        <v>21</v>
      </c>
      <c r="J13" s="14" t="s">
        <v>22</v>
      </c>
      <c r="K13" s="29">
        <v>7640163</v>
      </c>
      <c r="L13" s="30" t="s">
        <v>7</v>
      </c>
      <c r="M13" s="29">
        <v>7640163</v>
      </c>
    </row>
    <row r="14" spans="1:13" x14ac:dyDescent="0.3">
      <c r="A14" s="12" t="str">
        <f t="shared" si="0"/>
        <v/>
      </c>
      <c r="B14" s="13" t="str">
        <f t="shared" si="1"/>
        <v/>
      </c>
      <c r="C14" s="13" t="str">
        <f t="shared" si="2"/>
        <v>31</v>
      </c>
      <c r="D14" s="13" t="str">
        <f t="shared" si="3"/>
        <v xml:space="preserve">        Vlastiti prihodi</v>
      </c>
      <c r="E14" s="14" t="s">
        <v>7</v>
      </c>
      <c r="F14" s="14" t="s">
        <v>7</v>
      </c>
      <c r="G14" s="14" t="s">
        <v>7</v>
      </c>
      <c r="H14" s="14" t="s">
        <v>7</v>
      </c>
      <c r="I14" s="14" t="s">
        <v>19</v>
      </c>
      <c r="J14" s="14" t="s">
        <v>25</v>
      </c>
      <c r="K14" s="29">
        <v>2400</v>
      </c>
      <c r="L14" s="30" t="s">
        <v>7</v>
      </c>
      <c r="M14" s="29">
        <v>2400</v>
      </c>
    </row>
    <row r="15" spans="1:13" x14ac:dyDescent="0.3">
      <c r="A15" s="12" t="str">
        <f t="shared" si="0"/>
        <v/>
      </c>
      <c r="B15" s="13" t="str">
        <f t="shared" si="1"/>
        <v/>
      </c>
      <c r="C15" s="13" t="str">
        <f t="shared" si="2"/>
        <v>815</v>
      </c>
      <c r="D15" s="13" t="str">
        <f t="shared" si="3"/>
        <v xml:space="preserve">        Mehanizam za oporavak i otpornost (NPOO - zajam)</v>
      </c>
      <c r="E15" s="14" t="s">
        <v>7</v>
      </c>
      <c r="F15" s="14" t="s">
        <v>7</v>
      </c>
      <c r="G15" s="14" t="s">
        <v>7</v>
      </c>
      <c r="H15" s="14" t="s">
        <v>7</v>
      </c>
      <c r="I15" s="14" t="s">
        <v>26</v>
      </c>
      <c r="J15" s="14" t="s">
        <v>27</v>
      </c>
      <c r="K15" s="29"/>
      <c r="L15" s="31">
        <v>37050</v>
      </c>
      <c r="M15" s="29">
        <v>37050</v>
      </c>
    </row>
    <row r="16" spans="1:13" x14ac:dyDescent="0.3">
      <c r="A16" s="9" t="str">
        <f t="shared" si="0"/>
        <v/>
      </c>
      <c r="B16" s="7" t="str">
        <f t="shared" si="1"/>
        <v>34</v>
      </c>
      <c r="C16" s="7" t="str">
        <f t="shared" si="2"/>
        <v/>
      </c>
      <c r="D16" s="7" t="str">
        <f t="shared" si="3"/>
        <v xml:space="preserve">    Financijski rashodi    </v>
      </c>
      <c r="E16" s="11" t="s">
        <v>7</v>
      </c>
      <c r="F16" s="11" t="s">
        <v>7</v>
      </c>
      <c r="G16" s="11" t="s">
        <v>28</v>
      </c>
      <c r="H16" s="11" t="s">
        <v>29</v>
      </c>
      <c r="I16" s="25" t="s">
        <v>18</v>
      </c>
      <c r="J16" s="25" t="s">
        <v>7</v>
      </c>
      <c r="K16" s="26">
        <v>2801</v>
      </c>
      <c r="L16" s="28" t="s">
        <v>7</v>
      </c>
      <c r="M16" s="26">
        <v>2801</v>
      </c>
    </row>
    <row r="17" spans="1:13" x14ac:dyDescent="0.3">
      <c r="A17" s="12" t="str">
        <f t="shared" si="0"/>
        <v/>
      </c>
      <c r="B17" s="13" t="str">
        <f t="shared" si="1"/>
        <v/>
      </c>
      <c r="C17" s="13" t="str">
        <f t="shared" si="2"/>
        <v>11</v>
      </c>
      <c r="D17" s="13" t="str">
        <f t="shared" si="3"/>
        <v xml:space="preserve">        Opći prihodi i primici</v>
      </c>
      <c r="E17" s="14" t="s">
        <v>7</v>
      </c>
      <c r="F17" s="14" t="s">
        <v>7</v>
      </c>
      <c r="G17" s="14" t="s">
        <v>7</v>
      </c>
      <c r="H17" s="14" t="s">
        <v>7</v>
      </c>
      <c r="I17" s="14" t="s">
        <v>21</v>
      </c>
      <c r="J17" s="14" t="s">
        <v>22</v>
      </c>
      <c r="K17" s="29">
        <v>2801</v>
      </c>
      <c r="L17" s="30" t="s">
        <v>7</v>
      </c>
      <c r="M17" s="29">
        <v>2801</v>
      </c>
    </row>
    <row r="18" spans="1:13" x14ac:dyDescent="0.3">
      <c r="A18" s="9" t="str">
        <f t="shared" si="0"/>
        <v/>
      </c>
      <c r="B18" s="7" t="str">
        <f t="shared" si="1"/>
        <v>36</v>
      </c>
      <c r="C18" s="7" t="str">
        <f t="shared" si="2"/>
        <v/>
      </c>
      <c r="D18" s="7" t="str">
        <f t="shared" si="3"/>
        <v xml:space="preserve">    Pomoći dane u inozemstvo i unutar općeg proračuna    </v>
      </c>
      <c r="E18" s="11" t="s">
        <v>7</v>
      </c>
      <c r="F18" s="11" t="s">
        <v>7</v>
      </c>
      <c r="G18" s="11" t="s">
        <v>30</v>
      </c>
      <c r="H18" s="11" t="s">
        <v>31</v>
      </c>
      <c r="I18" s="25" t="s">
        <v>18</v>
      </c>
      <c r="J18" s="25" t="s">
        <v>7</v>
      </c>
      <c r="K18" s="26">
        <v>74326</v>
      </c>
      <c r="L18" s="28" t="s">
        <v>7</v>
      </c>
      <c r="M18" s="26">
        <v>74326</v>
      </c>
    </row>
    <row r="19" spans="1:13" x14ac:dyDescent="0.3">
      <c r="A19" s="12" t="str">
        <f t="shared" si="0"/>
        <v/>
      </c>
      <c r="B19" s="13" t="str">
        <f t="shared" si="1"/>
        <v/>
      </c>
      <c r="C19" s="13" t="str">
        <f t="shared" si="2"/>
        <v>11</v>
      </c>
      <c r="D19" s="13" t="str">
        <f t="shared" si="3"/>
        <v xml:space="preserve">        Opći prihodi i primici</v>
      </c>
      <c r="E19" s="14" t="s">
        <v>7</v>
      </c>
      <c r="F19" s="14" t="s">
        <v>7</v>
      </c>
      <c r="G19" s="14" t="s">
        <v>7</v>
      </c>
      <c r="H19" s="14" t="s">
        <v>7</v>
      </c>
      <c r="I19" s="14" t="s">
        <v>21</v>
      </c>
      <c r="J19" s="14" t="s">
        <v>22</v>
      </c>
      <c r="K19" s="29">
        <v>74326</v>
      </c>
      <c r="L19" s="30" t="s">
        <v>7</v>
      </c>
      <c r="M19" s="29">
        <v>74326</v>
      </c>
    </row>
    <row r="20" spans="1:13" ht="26.4" x14ac:dyDescent="0.3">
      <c r="A20" s="9" t="str">
        <f t="shared" si="0"/>
        <v/>
      </c>
      <c r="B20" s="7" t="str">
        <f t="shared" si="1"/>
        <v>37</v>
      </c>
      <c r="C20" s="7" t="str">
        <f t="shared" si="2"/>
        <v/>
      </c>
      <c r="D20" s="7" t="str">
        <f t="shared" si="3"/>
        <v xml:space="preserve">    Naknade građanima i kućanstvima na temelju osiguranja i druge naknade    </v>
      </c>
      <c r="E20" s="11" t="s">
        <v>7</v>
      </c>
      <c r="F20" s="11" t="s">
        <v>7</v>
      </c>
      <c r="G20" s="11" t="s">
        <v>32</v>
      </c>
      <c r="H20" s="11" t="s">
        <v>33</v>
      </c>
      <c r="I20" s="25" t="s">
        <v>18</v>
      </c>
      <c r="J20" s="25" t="s">
        <v>7</v>
      </c>
      <c r="K20" s="26">
        <v>10000</v>
      </c>
      <c r="L20" s="28" t="s">
        <v>7</v>
      </c>
      <c r="M20" s="26">
        <v>10000</v>
      </c>
    </row>
    <row r="21" spans="1:13" x14ac:dyDescent="0.3">
      <c r="A21" s="12" t="str">
        <f t="shared" si="0"/>
        <v/>
      </c>
      <c r="B21" s="13" t="str">
        <f t="shared" si="1"/>
        <v/>
      </c>
      <c r="C21" s="13" t="str">
        <f t="shared" si="2"/>
        <v>11</v>
      </c>
      <c r="D21" s="13" t="str">
        <f t="shared" si="3"/>
        <v xml:space="preserve">        Opći prihodi i primici</v>
      </c>
      <c r="E21" s="14" t="s">
        <v>7</v>
      </c>
      <c r="F21" s="14" t="s">
        <v>7</v>
      </c>
      <c r="G21" s="14" t="s">
        <v>7</v>
      </c>
      <c r="H21" s="14" t="s">
        <v>7</v>
      </c>
      <c r="I21" s="14" t="s">
        <v>21</v>
      </c>
      <c r="J21" s="14" t="s">
        <v>22</v>
      </c>
      <c r="K21" s="29">
        <v>10000</v>
      </c>
      <c r="L21" s="30" t="s">
        <v>7</v>
      </c>
      <c r="M21" s="29">
        <v>10000</v>
      </c>
    </row>
    <row r="22" spans="1:13" ht="26.4" x14ac:dyDescent="0.3">
      <c r="A22" s="9" t="str">
        <f t="shared" si="0"/>
        <v/>
      </c>
      <c r="B22" s="7" t="str">
        <f t="shared" si="1"/>
        <v>38</v>
      </c>
      <c r="C22" s="7" t="str">
        <f t="shared" si="2"/>
        <v/>
      </c>
      <c r="D22" s="7" t="str">
        <f t="shared" si="3"/>
        <v xml:space="preserve">    Rashodi za donacije, kazne, naknade šteta i kapitalne pomoći    </v>
      </c>
      <c r="E22" s="11" t="s">
        <v>7</v>
      </c>
      <c r="F22" s="11" t="s">
        <v>7</v>
      </c>
      <c r="G22" s="11" t="s">
        <v>34</v>
      </c>
      <c r="H22" s="11" t="s">
        <v>35</v>
      </c>
      <c r="I22" s="25" t="s">
        <v>18</v>
      </c>
      <c r="J22" s="25" t="s">
        <v>7</v>
      </c>
      <c r="K22" s="26">
        <v>145090</v>
      </c>
      <c r="L22" s="28" t="s">
        <v>7</v>
      </c>
      <c r="M22" s="26">
        <v>145090</v>
      </c>
    </row>
    <row r="23" spans="1:13" x14ac:dyDescent="0.3">
      <c r="A23" s="12" t="str">
        <f t="shared" si="0"/>
        <v/>
      </c>
      <c r="B23" s="13" t="str">
        <f t="shared" si="1"/>
        <v/>
      </c>
      <c r="C23" s="13" t="str">
        <f t="shared" si="2"/>
        <v>11</v>
      </c>
      <c r="D23" s="13" t="str">
        <f t="shared" si="3"/>
        <v xml:space="preserve">        Opći prihodi i primici</v>
      </c>
      <c r="E23" s="14" t="s">
        <v>7</v>
      </c>
      <c r="F23" s="14" t="s">
        <v>7</v>
      </c>
      <c r="G23" s="14" t="s">
        <v>7</v>
      </c>
      <c r="H23" s="14" t="s">
        <v>7</v>
      </c>
      <c r="I23" s="14" t="s">
        <v>21</v>
      </c>
      <c r="J23" s="14" t="s">
        <v>22</v>
      </c>
      <c r="K23" s="29">
        <v>145090</v>
      </c>
      <c r="L23" s="30" t="s">
        <v>7</v>
      </c>
      <c r="M23" s="29">
        <v>145090</v>
      </c>
    </row>
    <row r="24" spans="1:13" x14ac:dyDescent="0.3">
      <c r="A24" s="9" t="str">
        <f t="shared" si="0"/>
        <v>4</v>
      </c>
      <c r="B24" s="7" t="str">
        <f t="shared" si="1"/>
        <v/>
      </c>
      <c r="C24" s="7" t="str">
        <f t="shared" si="2"/>
        <v/>
      </c>
      <c r="D24" s="7" t="str">
        <f t="shared" si="3"/>
        <v xml:space="preserve">Rashodi za nabavu nefinancijske imovine        </v>
      </c>
      <c r="E24" s="11" t="s">
        <v>36</v>
      </c>
      <c r="F24" s="11" t="s">
        <v>37</v>
      </c>
      <c r="G24" s="25" t="s">
        <v>18</v>
      </c>
      <c r="H24" s="25" t="s">
        <v>7</v>
      </c>
      <c r="I24" s="25" t="s">
        <v>7</v>
      </c>
      <c r="J24" s="25" t="s">
        <v>7</v>
      </c>
      <c r="K24" s="26">
        <v>1810762</v>
      </c>
      <c r="L24" s="27">
        <v>8520000</v>
      </c>
      <c r="M24" s="26">
        <v>10330762</v>
      </c>
    </row>
    <row r="25" spans="1:13" x14ac:dyDescent="0.3">
      <c r="A25" s="9" t="str">
        <f t="shared" si="0"/>
        <v/>
      </c>
      <c r="B25" s="7" t="str">
        <f t="shared" si="1"/>
        <v>41</v>
      </c>
      <c r="C25" s="7" t="str">
        <f t="shared" si="2"/>
        <v/>
      </c>
      <c r="D25" s="7" t="str">
        <f t="shared" si="3"/>
        <v xml:space="preserve">    Rashodi za nabavu neproizvedene dugotrajne imovine    </v>
      </c>
      <c r="E25" s="11" t="s">
        <v>7</v>
      </c>
      <c r="F25" s="11" t="s">
        <v>7</v>
      </c>
      <c r="G25" s="11" t="s">
        <v>38</v>
      </c>
      <c r="H25" s="11" t="s">
        <v>39</v>
      </c>
      <c r="I25" s="25" t="s">
        <v>18</v>
      </c>
      <c r="J25" s="25" t="s">
        <v>7</v>
      </c>
      <c r="K25" s="26">
        <v>50000</v>
      </c>
      <c r="L25" s="28" t="s">
        <v>7</v>
      </c>
      <c r="M25" s="26">
        <v>50000</v>
      </c>
    </row>
    <row r="26" spans="1:13" x14ac:dyDescent="0.3">
      <c r="A26" s="12" t="str">
        <f t="shared" si="0"/>
        <v/>
      </c>
      <c r="B26" s="13" t="str">
        <f t="shared" si="1"/>
        <v/>
      </c>
      <c r="C26" s="13" t="str">
        <f t="shared" si="2"/>
        <v>11</v>
      </c>
      <c r="D26" s="13" t="str">
        <f t="shared" si="3"/>
        <v xml:space="preserve">        Opći prihodi i primici</v>
      </c>
      <c r="E26" s="14" t="s">
        <v>7</v>
      </c>
      <c r="F26" s="14" t="s">
        <v>7</v>
      </c>
      <c r="G26" s="14" t="s">
        <v>7</v>
      </c>
      <c r="H26" s="14" t="s">
        <v>7</v>
      </c>
      <c r="I26" s="14" t="s">
        <v>21</v>
      </c>
      <c r="J26" s="14" t="s">
        <v>22</v>
      </c>
      <c r="K26" s="29">
        <v>50000</v>
      </c>
      <c r="L26" s="30" t="s">
        <v>7</v>
      </c>
      <c r="M26" s="29">
        <v>50000</v>
      </c>
    </row>
    <row r="27" spans="1:13" x14ac:dyDescent="0.3">
      <c r="A27" s="9" t="str">
        <f t="shared" si="0"/>
        <v/>
      </c>
      <c r="B27" s="7" t="str">
        <f t="shared" si="1"/>
        <v>42</v>
      </c>
      <c r="C27" s="7" t="str">
        <f t="shared" si="2"/>
        <v/>
      </c>
      <c r="D27" s="7" t="str">
        <f t="shared" si="3"/>
        <v xml:space="preserve">    Rashodi za nabavu proizvedene dugotrajne imovine    </v>
      </c>
      <c r="E27" s="11" t="s">
        <v>7</v>
      </c>
      <c r="F27" s="11" t="s">
        <v>7</v>
      </c>
      <c r="G27" s="11" t="s">
        <v>40</v>
      </c>
      <c r="H27" s="11" t="s">
        <v>41</v>
      </c>
      <c r="I27" s="25" t="s">
        <v>18</v>
      </c>
      <c r="J27" s="25" t="s">
        <v>7</v>
      </c>
      <c r="K27" s="26">
        <v>760762</v>
      </c>
      <c r="L27" s="28" t="s">
        <v>7</v>
      </c>
      <c r="M27" s="26">
        <v>760762</v>
      </c>
    </row>
    <row r="28" spans="1:13" x14ac:dyDescent="0.3">
      <c r="A28" s="12" t="str">
        <f t="shared" si="0"/>
        <v/>
      </c>
      <c r="B28" s="13" t="str">
        <f t="shared" si="1"/>
        <v/>
      </c>
      <c r="C28" s="13" t="str">
        <f t="shared" si="2"/>
        <v>11</v>
      </c>
      <c r="D28" s="13" t="str">
        <f t="shared" si="3"/>
        <v xml:space="preserve">        Opći prihodi i primici</v>
      </c>
      <c r="E28" s="14" t="s">
        <v>7</v>
      </c>
      <c r="F28" s="14" t="s">
        <v>7</v>
      </c>
      <c r="G28" s="14" t="s">
        <v>7</v>
      </c>
      <c r="H28" s="14" t="s">
        <v>7</v>
      </c>
      <c r="I28" s="14" t="s">
        <v>21</v>
      </c>
      <c r="J28" s="14" t="s">
        <v>22</v>
      </c>
      <c r="K28" s="29">
        <v>760762</v>
      </c>
      <c r="L28" s="30" t="s">
        <v>7</v>
      </c>
      <c r="M28" s="29">
        <v>760762</v>
      </c>
    </row>
    <row r="29" spans="1:13" x14ac:dyDescent="0.3">
      <c r="A29" s="9" t="str">
        <f t="shared" si="0"/>
        <v/>
      </c>
      <c r="B29" s="7" t="str">
        <f t="shared" si="1"/>
        <v>45</v>
      </c>
      <c r="C29" s="7" t="str">
        <f t="shared" si="2"/>
        <v/>
      </c>
      <c r="D29" s="7" t="str">
        <f t="shared" si="3"/>
        <v xml:space="preserve">    Rashodi za dodatna ulaganja na nefinancijskoj imovini    </v>
      </c>
      <c r="E29" s="11" t="s">
        <v>7</v>
      </c>
      <c r="F29" s="11" t="s">
        <v>7</v>
      </c>
      <c r="G29" s="11" t="s">
        <v>42</v>
      </c>
      <c r="H29" s="11" t="s">
        <v>43</v>
      </c>
      <c r="I29" s="25" t="s">
        <v>18</v>
      </c>
      <c r="J29" s="25" t="s">
        <v>7</v>
      </c>
      <c r="K29" s="26">
        <v>1000000</v>
      </c>
      <c r="L29" s="27">
        <v>8520000</v>
      </c>
      <c r="M29" s="26">
        <v>9520000</v>
      </c>
    </row>
    <row r="30" spans="1:13" x14ac:dyDescent="0.3">
      <c r="A30" s="12" t="str">
        <f t="shared" si="0"/>
        <v/>
      </c>
      <c r="B30" s="13" t="str">
        <f t="shared" si="1"/>
        <v/>
      </c>
      <c r="C30" s="13" t="str">
        <f t="shared" si="2"/>
        <v>11</v>
      </c>
      <c r="D30" s="13" t="str">
        <f t="shared" si="3"/>
        <v xml:space="preserve">        Opći prihodi i primici</v>
      </c>
      <c r="E30" s="14" t="s">
        <v>7</v>
      </c>
      <c r="F30" s="14" t="s">
        <v>7</v>
      </c>
      <c r="G30" s="14" t="s">
        <v>7</v>
      </c>
      <c r="H30" s="14" t="s">
        <v>7</v>
      </c>
      <c r="I30" s="14" t="s">
        <v>21</v>
      </c>
      <c r="J30" s="14" t="s">
        <v>22</v>
      </c>
      <c r="K30" s="29">
        <v>1000000</v>
      </c>
      <c r="L30" s="30" t="s">
        <v>7</v>
      </c>
      <c r="M30" s="29">
        <v>1000000</v>
      </c>
    </row>
    <row r="31" spans="1:13" x14ac:dyDescent="0.3">
      <c r="A31" s="12" t="str">
        <f t="shared" si="0"/>
        <v/>
      </c>
      <c r="B31" s="13" t="str">
        <f t="shared" si="1"/>
        <v/>
      </c>
      <c r="C31" s="13" t="str">
        <f t="shared" si="2"/>
        <v>815</v>
      </c>
      <c r="D31" s="13" t="str">
        <f t="shared" si="3"/>
        <v xml:space="preserve">        Mehanizam za oporavak i otpornost (NPOO - zajam)</v>
      </c>
      <c r="E31" s="14" t="s">
        <v>7</v>
      </c>
      <c r="F31" s="14" t="s">
        <v>7</v>
      </c>
      <c r="G31" s="14" t="s">
        <v>7</v>
      </c>
      <c r="H31" s="14" t="s">
        <v>7</v>
      </c>
      <c r="I31" s="14" t="s">
        <v>26</v>
      </c>
      <c r="J31" s="14" t="s">
        <v>27</v>
      </c>
      <c r="K31" s="29"/>
      <c r="L31" s="31">
        <v>8520000</v>
      </c>
      <c r="M31" s="29">
        <v>8520000</v>
      </c>
    </row>
  </sheetData>
  <mergeCells count="1">
    <mergeCell ref="A1:M1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2026-02-26T19:48:19Z</cp:lastPrinted>
  <dcterms:created xsi:type="dcterms:W3CDTF">2026-02-26T19:28:29Z</dcterms:created>
  <dcterms:modified xsi:type="dcterms:W3CDTF">2026-02-26T19:48:53Z</dcterms:modified>
</cp:coreProperties>
</file>