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5. GODINA\NAPUTAK\9. NAPUTAK RUJAN\"/>
    </mc:Choice>
  </mc:AlternateContent>
  <xr:revisionPtr revIDLastSave="0" documentId="13_ncr:1_{094A10A8-B171-46FC-AD05-654BEA8928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Sheet1!$A$27:$J$27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E11" i="1"/>
  <c r="E10" i="1"/>
  <c r="E8" i="1"/>
  <c r="E7" i="1"/>
  <c r="E17" i="1" l="1"/>
  <c r="E16" i="1"/>
  <c r="E15" i="1"/>
  <c r="E14" i="1"/>
  <c r="E9" i="1"/>
  <c r="E25" i="1" l="1"/>
</calcChain>
</file>

<file path=xl/sharedStrings.xml><?xml version="1.0" encoding="utf-8"?>
<sst xmlns="http://schemas.openxmlformats.org/spreadsheetml/2006/main" count="120" uniqueCount="65">
  <si>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</si>
  <si>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</si>
  <si>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</si>
  <si>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</si>
  <si>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</si>
  <si>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</si>
  <si>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</si>
  <si>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</si>
  <si>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</si>
  <si>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</si>
  <si>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</si>
  <si>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</si>
  <si>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</si>
  <si>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</si>
  <si>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HRVATSKI SABOR</t>
  </si>
  <si>
    <t>3234</t>
  </si>
  <si>
    <t>Komunalne usluge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</si>
  <si>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</si>
  <si>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</si>
  <si>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</si>
  <si>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</si>
  <si>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</si>
  <si>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</si>
  <si>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3235</t>
  </si>
  <si>
    <t>Zakupnine i najamnine</t>
  </si>
  <si>
    <t>3237</t>
  </si>
  <si>
    <t>Intelektualne i osobne usluge</t>
  </si>
  <si>
    <t>3241</t>
  </si>
  <si>
    <t>Naknade troškova osobama izvan radnog odnosa</t>
  </si>
  <si>
    <t>3291</t>
  </si>
  <si>
    <t>Naknade za rad predstavničkih i izvršnih tijela, povjerenstava i slično</t>
  </si>
  <si>
    <t>PERŠIN LEONARDO</t>
  </si>
  <si>
    <t>PRALAS ĐURĐICA</t>
  </si>
  <si>
    <t>3121</t>
  </si>
  <si>
    <t>Ostali rashodi za zaposlene</t>
  </si>
  <si>
    <t>3231</t>
  </si>
  <si>
    <t>Usluge telefona, interneta, pošte i prijevoza</t>
  </si>
  <si>
    <t>3221</t>
  </si>
  <si>
    <t>Uredski materijal i ostali materijalni rashodi</t>
  </si>
  <si>
    <t>3212</t>
  </si>
  <si>
    <t>Naknade za prijevoz, za rad na terenu i odvojeni život</t>
  </si>
  <si>
    <t>3236</t>
  </si>
  <si>
    <t>Zdravstvene i veterinarske usluge</t>
  </si>
  <si>
    <t>Izvješće o isplatama - po Naputku</t>
  </si>
  <si>
    <t>Godina: 2025. Datum dokumenta: od 01.09.2025 do 30.09.2025.</t>
  </si>
  <si>
    <t>3113</t>
  </si>
  <si>
    <t>Plaće za prekovremeni rad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</si>
  <si>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</si>
  <si>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</si>
  <si>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</si>
  <si>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</si>
  <si>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</si>
  <si>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</si>
  <si>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</si>
  <si>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</si>
  <si>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</si>
  <si>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</si>
  <si>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</si>
  <si>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</si>
  <si>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</si>
  <si>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</si>
  <si>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</si>
  <si>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</si>
  <si>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</si>
  <si>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ŠPARAVEC TOMISLAV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</si>
</sst>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8" fillId="0" borderId="0" xfId="0" applyNumberFormat="1" applyFont="1" applyAlignment="1">
      <alignment horizontal="right" vertical="center"/>
    </xf>
    <xf numFmtId="0" fontId="8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workbookViewId="0">
      <pane ySplit="6" topLeftCell="A7" activePane="bottomLeft" state="frozen"/>
      <selection pane="bottomLeft" activeCell="E19" sqref="E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16.28515625" bestFit="1" customWidth="1"/>
  </cols>
  <sheetData>
    <row r="1" spans="1:12" x14ac:dyDescent="0.25">
      <c r="A1" s="14" t="s">
        <v>14</v>
      </c>
      <c r="B1" s="14"/>
      <c r="C1" s="14"/>
      <c r="D1" s="14"/>
      <c r="E1" s="14"/>
      <c r="F1" s="14"/>
      <c r="G1" s="14"/>
      <c r="J1" s="3"/>
      <c r="K1" s="2"/>
    </row>
    <row r="2" spans="1:12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2" ht="15.75" x14ac:dyDescent="0.25">
      <c r="A3" s="15" t="s">
        <v>43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2" ht="15" customHeight="1" x14ac:dyDescent="0.25">
      <c r="A5" s="16" t="s">
        <v>44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10" t="s">
        <v>47</v>
      </c>
      <c r="B7" s="5"/>
      <c r="C7" s="5"/>
      <c r="D7" s="5"/>
      <c r="E7" s="12">
        <f>1564946.25-3108.25</f>
        <v>1561838</v>
      </c>
      <c r="F7" s="5" t="s">
        <v>12</v>
      </c>
      <c r="G7" s="5" t="s">
        <v>13</v>
      </c>
      <c r="H7" s="5" t="s">
        <v>17</v>
      </c>
      <c r="I7" s="5" t="s">
        <v>18</v>
      </c>
      <c r="J7" s="5" t="s">
        <v>14</v>
      </c>
      <c r="L7" s="5"/>
    </row>
    <row r="8" spans="1:12" x14ac:dyDescent="0.25">
      <c r="A8" s="10" t="s">
        <v>48</v>
      </c>
      <c r="B8" s="5"/>
      <c r="C8" s="5"/>
      <c r="D8" s="5"/>
      <c r="E8" s="12">
        <f>12297.12+169.21-532.12</f>
        <v>11934.21</v>
      </c>
      <c r="F8" s="5" t="s">
        <v>12</v>
      </c>
      <c r="G8" s="5" t="s">
        <v>13</v>
      </c>
      <c r="H8" s="5" t="s">
        <v>45</v>
      </c>
      <c r="I8" s="5" t="s">
        <v>46</v>
      </c>
      <c r="J8" s="5" t="s">
        <v>14</v>
      </c>
      <c r="L8" s="5"/>
    </row>
    <row r="9" spans="1:12" x14ac:dyDescent="0.25">
      <c r="A9" s="10" t="s">
        <v>49</v>
      </c>
      <c r="B9" s="5"/>
      <c r="C9" s="5"/>
      <c r="D9" s="5"/>
      <c r="E9" s="12">
        <f>567.37+441.44+441.44</f>
        <v>1450.25</v>
      </c>
      <c r="F9" s="5" t="s">
        <v>12</v>
      </c>
      <c r="G9" s="5" t="s">
        <v>13</v>
      </c>
      <c r="H9" s="5" t="s">
        <v>33</v>
      </c>
      <c r="I9" s="5" t="s">
        <v>34</v>
      </c>
      <c r="J9" s="5" t="s">
        <v>14</v>
      </c>
    </row>
    <row r="10" spans="1:12" x14ac:dyDescent="0.25">
      <c r="A10" s="10" t="s">
        <v>50</v>
      </c>
      <c r="B10" s="5"/>
      <c r="C10" s="5"/>
      <c r="D10" s="5"/>
      <c r="E10" s="12">
        <f>711.91+450.28+254531.12+820.95+822.92+711.93+27.92+355.88-799.31-608.51-520.92+730.69+745.71+433.31+1704.47+355.92-600.66</f>
        <v>259873.61000000002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14</v>
      </c>
    </row>
    <row r="11" spans="1:12" x14ac:dyDescent="0.25">
      <c r="A11" s="10" t="s">
        <v>51</v>
      </c>
      <c r="B11" s="5"/>
      <c r="C11" s="5"/>
      <c r="D11" s="5"/>
      <c r="E11" s="12">
        <f>135+19.91+270+180+90+515+515+90+130.5+140+120.47+70+161.6+72.58+54.54+188.76+454.36+1008.2+125.68+830+143.64+316.13+1247.21+220.16+2808.79+27.2+576.2+82.08</f>
        <v>10593.010000000002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2" x14ac:dyDescent="0.25">
      <c r="A12" s="10" t="s">
        <v>52</v>
      </c>
      <c r="B12" s="5"/>
      <c r="C12" s="5"/>
      <c r="D12" s="5"/>
      <c r="E12" s="12">
        <v>74.930000000000007</v>
      </c>
      <c r="F12" s="5" t="s">
        <v>12</v>
      </c>
      <c r="G12" s="5" t="s">
        <v>13</v>
      </c>
      <c r="H12" s="5" t="s">
        <v>21</v>
      </c>
      <c r="I12" s="5" t="s">
        <v>22</v>
      </c>
      <c r="J12" s="5" t="s">
        <v>14</v>
      </c>
    </row>
    <row r="13" spans="1:12" x14ac:dyDescent="0.25">
      <c r="A13" s="10" t="s">
        <v>53</v>
      </c>
      <c r="B13" s="5"/>
      <c r="C13" s="5"/>
      <c r="D13" s="5"/>
      <c r="E13" s="12">
        <v>9386.76</v>
      </c>
      <c r="F13" s="5" t="s">
        <v>12</v>
      </c>
      <c r="G13" s="5" t="s">
        <v>13</v>
      </c>
      <c r="H13" s="5" t="s">
        <v>39</v>
      </c>
      <c r="I13" s="5" t="s">
        <v>40</v>
      </c>
      <c r="J13" s="5" t="s">
        <v>14</v>
      </c>
    </row>
    <row r="14" spans="1:12" x14ac:dyDescent="0.25">
      <c r="A14" s="10" t="s">
        <v>54</v>
      </c>
      <c r="B14" s="5"/>
      <c r="C14" s="5"/>
      <c r="D14" s="5"/>
      <c r="E14" s="12">
        <f>7.74+0.2</f>
        <v>7.94</v>
      </c>
      <c r="F14" s="5" t="s">
        <v>12</v>
      </c>
      <c r="G14" s="5" t="s">
        <v>13</v>
      </c>
      <c r="H14" s="5" t="s">
        <v>37</v>
      </c>
      <c r="I14" s="5" t="s">
        <v>38</v>
      </c>
      <c r="J14" s="5" t="s">
        <v>14</v>
      </c>
    </row>
    <row r="15" spans="1:12" x14ac:dyDescent="0.25">
      <c r="A15" s="10" t="s">
        <v>55</v>
      </c>
      <c r="B15" s="5"/>
      <c r="C15" s="5"/>
      <c r="D15" s="5"/>
      <c r="E15" s="12">
        <f>18.1+17.61+28.11</f>
        <v>63.82</v>
      </c>
      <c r="F15" s="5" t="s">
        <v>12</v>
      </c>
      <c r="G15" s="5" t="s">
        <v>13</v>
      </c>
      <c r="H15" s="5" t="s">
        <v>35</v>
      </c>
      <c r="I15" s="5" t="s">
        <v>36</v>
      </c>
      <c r="J15" s="5" t="s">
        <v>14</v>
      </c>
    </row>
    <row r="16" spans="1:12" x14ac:dyDescent="0.25">
      <c r="A16" s="10" t="s">
        <v>56</v>
      </c>
      <c r="B16" s="5"/>
      <c r="C16" s="5"/>
      <c r="D16" s="5"/>
      <c r="E16" s="12">
        <f>8330.63</f>
        <v>8330.6299999999992</v>
      </c>
      <c r="F16" s="5" t="s">
        <v>12</v>
      </c>
      <c r="G16" s="5" t="s">
        <v>13</v>
      </c>
      <c r="H16" s="5" t="s">
        <v>15</v>
      </c>
      <c r="I16" s="5" t="s">
        <v>16</v>
      </c>
      <c r="J16" s="5" t="s">
        <v>14</v>
      </c>
    </row>
    <row r="17" spans="1:10" x14ac:dyDescent="0.25">
      <c r="A17" s="10" t="s">
        <v>57</v>
      </c>
      <c r="B17" s="5"/>
      <c r="C17" s="5"/>
      <c r="D17" s="5"/>
      <c r="E17" s="12">
        <f>30.36+66.06+190.38+299.72+656.69+42691.67+763.44</f>
        <v>44698.32</v>
      </c>
      <c r="F17" s="5" t="s">
        <v>12</v>
      </c>
      <c r="G17" s="5" t="s">
        <v>13</v>
      </c>
      <c r="H17" s="5" t="s">
        <v>23</v>
      </c>
      <c r="I17" s="5" t="s">
        <v>24</v>
      </c>
      <c r="J17" s="5" t="s">
        <v>14</v>
      </c>
    </row>
    <row r="18" spans="1:10" x14ac:dyDescent="0.25">
      <c r="A18" s="10" t="s">
        <v>58</v>
      </c>
      <c r="B18" s="5"/>
      <c r="C18" s="5"/>
      <c r="D18" s="5"/>
      <c r="E18" s="12">
        <v>45</v>
      </c>
      <c r="F18" s="5" t="s">
        <v>12</v>
      </c>
      <c r="G18" s="5" t="s">
        <v>13</v>
      </c>
      <c r="H18" s="5" t="s">
        <v>41</v>
      </c>
      <c r="I18" s="5" t="s">
        <v>42</v>
      </c>
      <c r="J18" s="5" t="s">
        <v>14</v>
      </c>
    </row>
    <row r="19" spans="1:10" x14ac:dyDescent="0.25">
      <c r="A19" s="10" t="s">
        <v>59</v>
      </c>
      <c r="B19" s="5" t="s">
        <v>31</v>
      </c>
      <c r="C19" s="5"/>
      <c r="D19" s="5"/>
      <c r="E19" s="12">
        <v>2538.19</v>
      </c>
      <c r="F19" s="5" t="s">
        <v>12</v>
      </c>
      <c r="G19" s="5" t="s">
        <v>13</v>
      </c>
      <c r="H19" s="5" t="s">
        <v>25</v>
      </c>
      <c r="I19" s="5" t="s">
        <v>26</v>
      </c>
      <c r="J19" s="5" t="s">
        <v>14</v>
      </c>
    </row>
    <row r="20" spans="1:10" x14ac:dyDescent="0.25">
      <c r="A20" s="10" t="s">
        <v>60</v>
      </c>
      <c r="B20" s="5" t="s">
        <v>32</v>
      </c>
      <c r="C20" s="5"/>
      <c r="D20" s="5"/>
      <c r="E20" s="12">
        <v>2326.84</v>
      </c>
      <c r="F20" s="5" t="s">
        <v>12</v>
      </c>
      <c r="G20" s="5" t="s">
        <v>13</v>
      </c>
      <c r="H20" s="5" t="s">
        <v>25</v>
      </c>
      <c r="I20" s="5" t="s">
        <v>26</v>
      </c>
      <c r="J20" s="5" t="s">
        <v>14</v>
      </c>
    </row>
    <row r="21" spans="1:10" x14ac:dyDescent="0.25">
      <c r="A21" s="10" t="s">
        <v>61</v>
      </c>
      <c r="B21" s="5" t="s">
        <v>64</v>
      </c>
      <c r="C21" s="5"/>
      <c r="D21" s="5"/>
      <c r="E21" s="12">
        <v>2470.6</v>
      </c>
      <c r="F21" s="5" t="s">
        <v>12</v>
      </c>
      <c r="G21" s="5" t="s">
        <v>13</v>
      </c>
      <c r="H21" s="5" t="s">
        <v>25</v>
      </c>
      <c r="I21" s="5" t="s">
        <v>26</v>
      </c>
      <c r="J21" s="5" t="s">
        <v>14</v>
      </c>
    </row>
    <row r="22" spans="1:10" x14ac:dyDescent="0.25">
      <c r="A22" s="10" t="s">
        <v>62</v>
      </c>
      <c r="B22" s="5"/>
      <c r="C22" s="5"/>
      <c r="D22" s="5"/>
      <c r="E22" s="12">
        <v>6782.43</v>
      </c>
      <c r="F22" s="5" t="s">
        <v>12</v>
      </c>
      <c r="G22" s="5" t="s">
        <v>13</v>
      </c>
      <c r="H22" s="5" t="s">
        <v>27</v>
      </c>
      <c r="I22" s="5" t="s">
        <v>28</v>
      </c>
      <c r="J22" s="5" t="s">
        <v>14</v>
      </c>
    </row>
    <row r="23" spans="1:10" x14ac:dyDescent="0.25">
      <c r="A23" s="10" t="s">
        <v>63</v>
      </c>
      <c r="B23" s="5"/>
      <c r="C23" s="5"/>
      <c r="D23" s="5"/>
      <c r="E23" s="12">
        <f>39538.08</f>
        <v>39538.080000000002</v>
      </c>
      <c r="F23" s="5" t="s">
        <v>12</v>
      </c>
      <c r="G23" s="5" t="s">
        <v>13</v>
      </c>
      <c r="H23" s="5" t="s">
        <v>29</v>
      </c>
      <c r="I23" s="5" t="s">
        <v>30</v>
      </c>
      <c r="J23" s="5" t="s">
        <v>14</v>
      </c>
    </row>
    <row r="24" spans="1:10" ht="3" customHeight="1" x14ac:dyDescent="0.25">
      <c r="E24" s="13"/>
      <c r="G24" s="9"/>
    </row>
    <row r="25" spans="1:10" x14ac:dyDescent="0.25">
      <c r="A25" s="6" t="s">
        <v>10</v>
      </c>
      <c r="B25" s="6"/>
      <c r="C25" s="6"/>
      <c r="D25" s="6"/>
      <c r="E25" s="7">
        <f>SUBTOTAL(9,E7:E24)</f>
        <v>1961952.62</v>
      </c>
      <c r="F25" s="6"/>
      <c r="G25" s="6"/>
      <c r="H25" s="6"/>
      <c r="I25" s="6"/>
      <c r="J25" s="6"/>
    </row>
    <row r="27" spans="1:10" ht="48" customHeight="1" x14ac:dyDescent="0.25">
      <c r="A27" s="17" t="s">
        <v>11</v>
      </c>
      <c r="B27" s="17"/>
      <c r="C27" s="17"/>
      <c r="D27" s="17"/>
      <c r="E27" s="17"/>
      <c r="F27" s="11"/>
    </row>
    <row r="28" spans="1:10" x14ac:dyDescent="0.25">
      <c r="E28" s="8"/>
    </row>
    <row r="31" spans="1:10" x14ac:dyDescent="0.25">
      <c r="G31" s="5"/>
    </row>
  </sheetData>
  <mergeCells count="4">
    <mergeCell ref="A1:G1"/>
    <mergeCell ref="A3:J3"/>
    <mergeCell ref="A5:J5"/>
    <mergeCell ref="A27:E27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2025-10-16T13:28:34Z</cp:lastPrinted>
  <dcterms:created xsi:type="dcterms:W3CDTF">2025-10-15T12:31:14Z</dcterms:created>
  <dcterms:modified xsi:type="dcterms:W3CDTF">2025-10-17T13:25:55Z</dcterms:modified>
</cp:coreProperties>
</file>