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'List1'!$A$6:$O$6</definedName>
    <definedName name="__CDSLegenda">'List1'!#REF!</definedName>
    <definedName name="__CDSNaslov__">'List1'!$A$1:$O$4</definedName>
    <definedName name="__Main__">'List1'!$A$1:$O$161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<sst xmlns="http://schemas.openxmlformats.org/spreadsheetml/2006/main" count="325" uniqueCount="324">
  <si>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</si>
  <si>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</si>
  <si>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</si>
  <si>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</si>
  <si>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</si>
  <si>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</si>
  <si>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</si>
  <si>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</si>
  <si>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</si>
  <si>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</si>
  <si>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</si>
  <si>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</si>
  <si>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</si>
  <si>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</si>
  <si>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</si>
  <si>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</si>
  <si>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</si>
  <si>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</si>
  <si>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</si>
  <si>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</si>
  <si>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</si>
  <si>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SANADER ANTE</t>
  </si>
  <si>
    <t>SOBOTA DARKO</t>
  </si>
  <si>
    <t>BEGONJA JOSIP</t>
  </si>
  <si>
    <t>CAPPELLI GARI</t>
  </si>
  <si>
    <t>GRMOJA NIKOLA</t>
  </si>
  <si>
    <t>HABIJAN DAMIR</t>
  </si>
  <si>
    <t>Prezime i ime</t>
  </si>
  <si>
    <t>BILEK VLADIMIR</t>
  </si>
  <si>
    <t>HRELJA SILVANO</t>
  </si>
  <si>
    <t>JECKOV DRAGANA</t>
  </si>
  <si>
    <t>NEMET KATARINA</t>
  </si>
  <si>
    <t>GLASOVAC SABINA</t>
  </si>
  <si>
    <t>JELKOVAC MARIJA</t>
  </si>
  <si>
    <t>PULJAK MARIJANA</t>
  </si>
  <si>
    <t>PUPOVAC MILORAD</t>
  </si>
  <si>
    <t>STIER DAVOR IVO</t>
  </si>
  <si>
    <t>GLAMUZINA KATICA</t>
  </si>
  <si>
    <t>JANKOVICS ROBERT</t>
  </si>
  <si>
    <t>TROSKOT ZVONIMIR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</si>
  <si>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</si>
  <si>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</si>
  <si>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</si>
  <si>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</si>
  <si>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</si>
  <si>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</si>
  <si>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</si>
  <si>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RADIĆ IVAN</t>
  </si>
  <si>
    <t>ĐAKIĆ JOSIP</t>
  </si>
  <si>
    <t>BORIĆ JOSIP</t>
  </si>
  <si>
    <t>BURIĆ MAJDA</t>
  </si>
  <si>
    <t>PAVIĆ MARKO</t>
  </si>
  <si>
    <t>PETROV BOŽO</t>
  </si>
  <si>
    <t>ŠARIĆ JOSIP</t>
  </si>
  <si>
    <t>LEKAJ PRLJASKAJ ERMINA</t>
  </si>
  <si>
    <t>BUDALIĆ IVAN</t>
  </si>
  <si>
    <t>GRČIĆ BRANKO</t>
  </si>
  <si>
    <t>JAKŠIĆ MIŠEL</t>
  </si>
  <si>
    <t>MAŽAR NIKOLA</t>
  </si>
  <si>
    <t>PRKAČIN ANTE</t>
  </si>
  <si>
    <t>SRPAK DRAŽEN</t>
  </si>
  <si>
    <t>UDOVIĆ SANJA</t>
  </si>
  <si>
    <t>ZMAIĆ ANKICA</t>
  </si>
  <si>
    <t>BARTULICA STEPHEN NIKOLA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</si>
  <si>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</si>
  <si>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</si>
  <si>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</si>
  <si>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</si>
  <si>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</si>
  <si>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</si>
  <si>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</si>
  <si>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</si>
  <si>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</si>
  <si>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</si>
  <si>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</si>
  <si>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</si>
  <si>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</si>
  <si>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</si>
  <si>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</si>
  <si>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</si>
  <si>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</si>
  <si>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</si>
  <si>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</si>
  <si>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</si>
  <si>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</si>
  <si>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</si>
  <si>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</si>
  <si>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</si>
  <si>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</si>
  <si>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</si>
  <si>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</si>
  <si>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TRAMIŠAK NATAŠA</t>
  </si>
  <si>
    <t>AHMETOVIĆ MIRELA</t>
  </si>
  <si>
    <t>BAN VLAHEK BOŠKA</t>
  </si>
  <si>
    <t>BARADIĆ NIKOLINA</t>
  </si>
  <si>
    <t>BARBARIĆ NEVENKO</t>
  </si>
  <si>
    <t>BARIČEVIĆ DANICA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</si>
  <si>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</si>
  <si>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</si>
  <si>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</si>
  <si>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</si>
  <si>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</si>
  <si>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</si>
  <si>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OPAČAK BILIĆ MARINA</t>
  </si>
  <si>
    <t>SELAK RASPUDIĆ MARIJA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</si>
  <si>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</si>
  <si>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</si>
  <si>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</si>
  <si>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</si>
  <si>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</si>
  <si>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</si>
  <si>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KOVAČ STJEPAN</t>
  </si>
  <si>
    <t>MARTINČEVIĆ NATALIJA</t>
  </si>
  <si>
    <t>RASPUDIĆ NINO</t>
  </si>
  <si>
    <t>AČKAR  KREŠIMIR</t>
  </si>
  <si>
    <t>BAJS DAMIR</t>
  </si>
  <si>
    <t>BAKIĆ DAMIR</t>
  </si>
  <si>
    <t>BARIŠIĆ DRAŽEN</t>
  </si>
  <si>
    <t>BELJAK KREŠO</t>
  </si>
  <si>
    <t>BENČIĆ SANDRA</t>
  </si>
  <si>
    <t>BOŠNJAKOVIĆ DRAŽEN</t>
  </si>
  <si>
    <t>BRUMNIĆ ZVANE</t>
  </si>
  <si>
    <t>DEUR ANTE</t>
  </si>
  <si>
    <t>DRETAR DAVOR</t>
  </si>
  <si>
    <t>GLAVAŠEVIĆ BOJAN</t>
  </si>
  <si>
    <t>GRBA-BUJEVIĆ MAJA</t>
  </si>
  <si>
    <t>GREGUROVIĆ ZORAN</t>
  </si>
  <si>
    <t>GRGIĆ VINKO</t>
  </si>
  <si>
    <t>HAJDAŠ DONČIĆ SINIŠA</t>
  </si>
  <si>
    <t>HASANBEGOVIĆ ZLATKO</t>
  </si>
  <si>
    <t>HREBAK DARIO</t>
  </si>
  <si>
    <t>JANDROKOVIĆ GORDAN</t>
  </si>
  <si>
    <t>KAJTAZI VELJKO</t>
  </si>
  <si>
    <t>KAPULICA MARIO</t>
  </si>
  <si>
    <t>KATIČIĆ KRUNOSLAV</t>
  </si>
  <si>
    <t>KEKIN IVANA</t>
  </si>
  <si>
    <t>KLASIĆ DARKO</t>
  </si>
  <si>
    <t>KOMES MAGDALENA</t>
  </si>
  <si>
    <t>LALOVAC BORIS</t>
  </si>
  <si>
    <t>LUKAČIĆ LJUBICA</t>
  </si>
  <si>
    <t>MILANOVIĆ LITRE MARKO</t>
  </si>
  <si>
    <t>MILOŠ JELENA</t>
  </si>
  <si>
    <t>MILOŠEVIĆ BORIS</t>
  </si>
  <si>
    <t>MLINARIĆ STIPO</t>
  </si>
  <si>
    <t>MRAK-TARITAŠ ANKA</t>
  </si>
  <si>
    <t>NAĐ VESNA</t>
  </si>
  <si>
    <t>OREŠKOVIĆ DALIJA</t>
  </si>
  <si>
    <t>OSTOJIĆ RAJKO</t>
  </si>
  <si>
    <t>PAVIĆ ŽELJKO</t>
  </si>
  <si>
    <t>PEOVIĆ KATARINA</t>
  </si>
  <si>
    <t>RADIĆ MARIO</t>
  </si>
  <si>
    <t>REINER ŽELJKO</t>
  </si>
  <si>
    <t>SAČIĆ ŽELJKO</t>
  </si>
  <si>
    <t>ŠKORO MIROSLAV</t>
  </si>
  <si>
    <t>ŠTROMAR PREDRAG</t>
  </si>
  <si>
    <t>TOTGERGELI MIRO</t>
  </si>
  <si>
    <t xml:space="preserve">TUŠEK ŽARKO </t>
  </si>
  <si>
    <t>VIDOVIĆ DAVORKO</t>
  </si>
  <si>
    <t>VIDOVIĆ KRIŠTO KAROLINA</t>
  </si>
  <si>
    <t>VRKLJAN MILAN</t>
  </si>
  <si>
    <t>VUKAS NIKŠA</t>
  </si>
  <si>
    <t>ZUROVEC DARIO</t>
  </si>
  <si>
    <t>OKROŠA TOMISLAV</t>
  </si>
  <si>
    <t>PETIR MARIJANA</t>
  </si>
  <si>
    <t>POSAVEC KRIVEC IVANA</t>
  </si>
  <si>
    <t>JEMBRIH LJUBICA od 15.1.2024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</si>
  <si>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</si>
  <si>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</si>
  <si>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</si>
  <si>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</si>
  <si>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</si>
  <si>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</si>
  <si>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</si>
  <si>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</si>
  <si>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</si>
  <si>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</si>
  <si>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</si>
  <si>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</si>
  <si>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</si>
  <si>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</si>
  <si>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</si>
  <si>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</si>
  <si>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</si>
  <si>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</si>
  <si>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</si>
  <si>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</si>
  <si>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</si>
  <si>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</si>
  <si>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</si>
  <si>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</si>
  <si>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</si>
  <si>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</si>
  <si>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</si>
  <si>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</si>
  <si>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</si>
  <si>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</si>
  <si>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</si>
  <si>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</si>
  <si>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</si>
  <si>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</si>
  <si>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</si>
  <si>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</si>
  <si>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</si>
  <si>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</si>
  <si>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</si>
  <si>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</si>
  <si>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</si>
  <si>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</si>
  <si>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</si>
  <si>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</si>
  <si>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</si>
  <si>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</si>
  <si>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</si>
  <si>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</si>
  <si>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</si>
  <si>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</si>
  <si>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</si>
  <si>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</si>
  <si>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</si>
  <si>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</si>
  <si>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</si>
  <si>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</si>
  <si>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</si>
  <si>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</si>
  <si>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</si>
  <si>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</si>
  <si>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</si>
  <si>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</si>
  <si>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</si>
  <si>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</si>
  <si>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</si>
  <si>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</si>
  <si>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</si>
  <si>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</si>
  <si>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</si>
  <si>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</si>
  <si>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</si>
  <si>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</si>
  <si>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</si>
  <si>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</si>
  <si>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</si>
  <si>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</si>
  <si>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</si>
  <si>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</si>
  <si>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</si>
  <si>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</si>
  <si>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</si>
  <si>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</si>
  <si>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</si>
  <si>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</si>
  <si>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</si>
  <si>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</si>
  <si>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</si>
  <si>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</si>
  <si>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</si>
  <si>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</si>
  <si>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</si>
  <si>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</si>
  <si>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</si>
  <si>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</si>
  <si>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</si>
  <si>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</si>
  <si>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</si>
  <si>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</si>
  <si>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</si>
  <si>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</si>
  <si>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</si>
  <si>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</si>
  <si>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</si>
  <si>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</si>
  <si>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</si>
  <si>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</si>
  <si>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</si>
  <si>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</si>
  <si>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</si>
  <si>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</si>
  <si>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</si>
  <si>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</si>
  <si>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</si>
  <si>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</si>
  <si>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</si>
  <si>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</si>
  <si>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</si>
  <si>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</si>
  <si>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</si>
  <si>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</si>
  <si>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</si>
  <si>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</si>
  <si>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</si>
  <si>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</si>
  <si>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</si>
  <si>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</si>
  <si>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</si>
  <si>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</si>
  <si>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</si>
  <si>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</si>
  <si>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</si>
  <si>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</si>
  <si>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</si>
  <si>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</si>
  <si>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</si>
  <si>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</si>
  <si>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</si>
  <si>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</si>
  <si>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</si>
  <si>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</si>
  <si>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</si>
  <si>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</si>
  <si>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</si>
  <si>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</si>
  <si>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</si>
  <si>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</si>
  <si>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</si>
  <si>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</si>
  <si>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</si>
  <si>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</si>
  <si>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</si>
  <si>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TROŠKOVI 10. SAZIVA PO OSOBAMA 01.01.2024. - 26.03.2024.</t>
  </si>
  <si>
    <r>
      <rPr>
        <sz val="8"/>
        <rFont val="Arial"/>
        <family val="2"/>
      </rPr>
      <t>.</t>
    </r>
    <r>
      <rPr>
        <sz val="10"/>
        <rFont val="Arial"/>
        <family val="2"/>
      </rPr>
      <t xml:space="preserve"> Napomena:</t>
    </r>
  </si>
  <si>
    <t>1. Troškovi zastupnika  za razdoblje 01.01.2024. -26.03.2024. nisu konačni jer nisu obračunati svi troškovi</t>
  </si>
  <si>
    <t>2. u koloni ostalo evidentirane su:</t>
  </si>
  <si>
    <t xml:space="preserve"> naknade za prijevoz na službenom putu (taxi)</t>
  </si>
  <si>
    <t xml:space="preserve"> ostali rashodi (parking,vinjeta,ubrzani prolaz)</t>
  </si>
  <si>
    <t>RAUKAR-GAMULIN URŠA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</si>
</sst>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</numFmts>
  <fonts count="4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0" fontId="1" fillId="33" borderId="12" xfId="0" applyNumberFormat="1" applyFont="1" applyFill="1" applyBorder="1" applyAlignment="1">
      <alignment horizontal="right"/>
    </xf>
    <xf numFmtId="40" fontId="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40" fontId="1" fillId="0" borderId="14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ySplit="4" topLeftCell="A146" activePane="bottomLeft" state="frozen"/>
      <selection pane="topLeft" activeCell="A1" sqref="A1"/>
      <selection pane="bottomLeft" activeCell="B164" sqref="B164"/>
    </sheetView>
  </sheetViews>
  <sheetFormatPr defaultColWidth="11.7109375" defaultRowHeight="12.75"/>
  <cols>
    <col min="1" max="1" width="5.7109375" style="0" customWidth="1"/>
    <col min="2" max="2" width="21.8515625" style="0" customWidth="1"/>
    <col min="3" max="3" width="0" style="0" hidden="1" customWidth="1"/>
    <col min="4" max="4" width="11.421875" style="0" customWidth="1"/>
    <col min="5" max="5" width="8.421875" style="0" customWidth="1"/>
    <col min="6" max="7" width="11.7109375" style="0" customWidth="1"/>
    <col min="8" max="8" width="9.7109375" style="0" customWidth="1"/>
    <col min="9" max="9" width="8.140625" style="0" customWidth="1"/>
    <col min="10" max="11" width="10.140625" style="0" customWidth="1"/>
    <col min="12" max="12" width="10.57421875" style="0" customWidth="1"/>
    <col min="13" max="13" width="11.7109375" style="0" customWidth="1"/>
    <col min="14" max="14" width="9.140625" style="0" customWidth="1"/>
    <col min="15" max="15" width="9.28125" style="0" customWidth="1"/>
  </cols>
  <sheetData>
    <row r="1" spans="1:15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1" t="s">
        <v>317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4">
      <c r="A4" s="1" t="s">
        <v>4</v>
      </c>
      <c r="B4" s="1" t="s">
        <v>27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12</v>
      </c>
      <c r="L4" s="1" t="s">
        <v>19</v>
      </c>
      <c r="M4" s="1" t="s">
        <v>40</v>
      </c>
      <c r="N4" s="1" t="s">
        <v>41</v>
      </c>
      <c r="O4" s="1" t="s">
        <v>5</v>
      </c>
    </row>
    <row r="5" spans="1:15" ht="12.75">
      <c r="A5" s="17" t="s">
        <v>167</v>
      </c>
      <c r="B5" s="14" t="s">
        <v>114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2" t="s">
        <v>166</v>
      </c>
      <c r="B6" s="3" t="s">
        <v>92</v>
      </c>
      <c r="C6" s="3"/>
      <c r="D6" s="4">
        <f>SUM(E6:O6)</f>
        <v>1901.78</v>
      </c>
      <c r="E6" s="4"/>
      <c r="F6" s="4">
        <v>767.8799999999999</v>
      </c>
      <c r="G6" s="4">
        <v>149.1</v>
      </c>
      <c r="H6" s="4"/>
      <c r="I6" s="4"/>
      <c r="J6" s="4"/>
      <c r="K6" s="4">
        <v>719.36</v>
      </c>
      <c r="L6" s="4"/>
      <c r="M6" s="4">
        <v>265.44</v>
      </c>
      <c r="N6" s="4"/>
      <c r="O6" s="4"/>
    </row>
    <row r="7" spans="1:15" ht="12.75">
      <c r="A7" s="2" t="s">
        <v>168</v>
      </c>
      <c r="B7" s="3" t="s">
        <v>106</v>
      </c>
      <c r="C7" s="3"/>
      <c r="D7" s="4">
        <f aca="true" t="shared" si="0" ref="D7:D94">SUM(E7:O7)</f>
        <v>1706.23</v>
      </c>
      <c r="E7" s="4"/>
      <c r="F7" s="4">
        <v>522.7199999999999</v>
      </c>
      <c r="G7" s="4">
        <v>70.3</v>
      </c>
      <c r="H7" s="4"/>
      <c r="I7" s="4"/>
      <c r="J7" s="4"/>
      <c r="K7" s="4">
        <v>719.36</v>
      </c>
      <c r="L7" s="4">
        <v>128.41</v>
      </c>
      <c r="M7" s="4">
        <v>265.44</v>
      </c>
      <c r="N7" s="4"/>
      <c r="O7" s="4"/>
    </row>
    <row r="8" spans="1:15" ht="12.75">
      <c r="A8" s="2" t="s">
        <v>169</v>
      </c>
      <c r="B8" s="3" t="s">
        <v>44</v>
      </c>
      <c r="C8" s="3"/>
      <c r="D8" s="4">
        <f t="shared" si="0"/>
        <v>4713.16</v>
      </c>
      <c r="E8" s="4">
        <v>180</v>
      </c>
      <c r="F8" s="4">
        <v>1745.28</v>
      </c>
      <c r="G8" s="4">
        <v>383.79999999999995</v>
      </c>
      <c r="H8" s="4">
        <v>642</v>
      </c>
      <c r="I8" s="4"/>
      <c r="J8" s="4">
        <v>418.48</v>
      </c>
      <c r="K8" s="4">
        <v>719.36</v>
      </c>
      <c r="L8" s="4">
        <v>256.15000000000003</v>
      </c>
      <c r="M8" s="4">
        <v>256.28999999999996</v>
      </c>
      <c r="N8" s="4"/>
      <c r="O8" s="4">
        <v>111.8</v>
      </c>
    </row>
    <row r="9" spans="1:15" ht="12.75">
      <c r="A9" s="2" t="s">
        <v>170</v>
      </c>
      <c r="B9" s="3" t="s">
        <v>115</v>
      </c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" t="s">
        <v>171</v>
      </c>
      <c r="B10" s="3" t="s">
        <v>116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2" t="s">
        <v>172</v>
      </c>
      <c r="B11" s="3" t="s">
        <v>74</v>
      </c>
      <c r="C11" s="3"/>
      <c r="D11" s="4">
        <f t="shared" si="0"/>
        <v>1794.03</v>
      </c>
      <c r="E11" s="4">
        <v>350</v>
      </c>
      <c r="F11" s="4"/>
      <c r="G11" s="4"/>
      <c r="H11" s="4">
        <v>597</v>
      </c>
      <c r="I11" s="4"/>
      <c r="J11" s="4">
        <v>603</v>
      </c>
      <c r="K11" s="4"/>
      <c r="L11" s="4"/>
      <c r="M11" s="4">
        <v>244.02999999999997</v>
      </c>
      <c r="N11" s="4"/>
      <c r="O11" s="4"/>
    </row>
    <row r="12" spans="1:15" ht="12.75">
      <c r="A12" s="2" t="s">
        <v>173</v>
      </c>
      <c r="B12" s="3" t="s">
        <v>93</v>
      </c>
      <c r="C12" s="3"/>
      <c r="D12" s="4">
        <f t="shared" si="0"/>
        <v>1688.94</v>
      </c>
      <c r="E12" s="4"/>
      <c r="F12" s="4">
        <v>486.0000000000001</v>
      </c>
      <c r="G12" s="4">
        <v>73.60000000000001</v>
      </c>
      <c r="H12" s="4"/>
      <c r="I12" s="4"/>
      <c r="J12" s="4"/>
      <c r="K12" s="4">
        <v>719.36</v>
      </c>
      <c r="L12" s="4">
        <v>144.54000000000002</v>
      </c>
      <c r="M12" s="4">
        <v>265.44</v>
      </c>
      <c r="N12" s="4"/>
      <c r="O12" s="4"/>
    </row>
    <row r="13" spans="1:15" ht="12.75">
      <c r="A13" s="2" t="s">
        <v>174</v>
      </c>
      <c r="B13" s="3" t="s">
        <v>94</v>
      </c>
      <c r="C13" s="3"/>
      <c r="D13" s="4">
        <f t="shared" si="0"/>
        <v>2108.6800000000003</v>
      </c>
      <c r="E13" s="4"/>
      <c r="F13" s="4">
        <v>1156.68</v>
      </c>
      <c r="G13" s="4">
        <v>235.9</v>
      </c>
      <c r="H13" s="4"/>
      <c r="I13" s="4"/>
      <c r="J13" s="4"/>
      <c r="K13" s="4"/>
      <c r="L13" s="4">
        <v>134.13</v>
      </c>
      <c r="M13" s="4">
        <v>265.44</v>
      </c>
      <c r="N13" s="4">
        <v>316.53000000000003</v>
      </c>
      <c r="O13" s="4"/>
    </row>
    <row r="14" spans="1:15" ht="12.75">
      <c r="A14" s="2" t="s">
        <v>175</v>
      </c>
      <c r="B14" s="3" t="s">
        <v>95</v>
      </c>
      <c r="C14" s="3"/>
      <c r="D14" s="4">
        <f t="shared" si="0"/>
        <v>5069.319999999999</v>
      </c>
      <c r="E14" s="4"/>
      <c r="F14" s="4">
        <v>3188.1599999999994</v>
      </c>
      <c r="G14" s="4">
        <v>689.2100000000002</v>
      </c>
      <c r="H14" s="4"/>
      <c r="I14" s="4"/>
      <c r="J14" s="4"/>
      <c r="K14" s="4">
        <v>719.3599999999999</v>
      </c>
      <c r="L14" s="4">
        <v>207.15</v>
      </c>
      <c r="M14" s="4">
        <v>265.44</v>
      </c>
      <c r="N14" s="4"/>
      <c r="O14" s="4"/>
    </row>
    <row r="15" spans="1:15" ht="12.75">
      <c r="A15" s="2" t="s">
        <v>176</v>
      </c>
      <c r="B15" s="3" t="s">
        <v>96</v>
      </c>
      <c r="C15" s="3"/>
      <c r="D15" s="4">
        <f t="shared" si="0"/>
        <v>2972.2400000000002</v>
      </c>
      <c r="E15" s="4"/>
      <c r="F15" s="4">
        <v>1844.64</v>
      </c>
      <c r="G15" s="4">
        <v>382.1</v>
      </c>
      <c r="H15" s="4"/>
      <c r="I15" s="4">
        <v>204</v>
      </c>
      <c r="J15" s="4"/>
      <c r="K15" s="4"/>
      <c r="L15" s="4"/>
      <c r="M15" s="4">
        <v>265.44</v>
      </c>
      <c r="N15" s="4">
        <v>276.06</v>
      </c>
      <c r="O15" s="4"/>
    </row>
    <row r="16" spans="1:15" ht="12.75">
      <c r="A16" s="2" t="s">
        <v>177</v>
      </c>
      <c r="B16" s="3" t="s">
        <v>117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" t="s">
        <v>178</v>
      </c>
      <c r="B17" s="3" t="s">
        <v>63</v>
      </c>
      <c r="C17" s="3"/>
      <c r="D17" s="4">
        <f t="shared" si="0"/>
        <v>1329.25</v>
      </c>
      <c r="E17" s="4">
        <v>280</v>
      </c>
      <c r="F17" s="4"/>
      <c r="G17" s="4"/>
      <c r="H17" s="4">
        <v>597</v>
      </c>
      <c r="I17" s="4"/>
      <c r="J17" s="4">
        <v>452.25</v>
      </c>
      <c r="K17" s="4"/>
      <c r="L17" s="4"/>
      <c r="M17" s="4"/>
      <c r="N17" s="4"/>
      <c r="O17" s="4"/>
    </row>
    <row r="18" spans="1:15" ht="12.75">
      <c r="A18" s="2" t="s">
        <v>179</v>
      </c>
      <c r="B18" s="3" t="s">
        <v>13</v>
      </c>
      <c r="C18" s="3"/>
      <c r="D18" s="4">
        <f t="shared" si="0"/>
        <v>879.58</v>
      </c>
      <c r="E18" s="4"/>
      <c r="F18" s="4"/>
      <c r="G18" s="4"/>
      <c r="H18" s="4"/>
      <c r="I18" s="4">
        <v>27.5</v>
      </c>
      <c r="J18" s="4"/>
      <c r="K18" s="4">
        <v>719.36</v>
      </c>
      <c r="L18" s="4">
        <v>132.72</v>
      </c>
      <c r="M18" s="4"/>
      <c r="N18" s="4"/>
      <c r="O18" s="4"/>
    </row>
    <row r="19" spans="1:15" ht="12.75">
      <c r="A19" s="2" t="s">
        <v>180</v>
      </c>
      <c r="B19" s="3" t="s">
        <v>87</v>
      </c>
      <c r="C19" s="3"/>
      <c r="D19" s="4">
        <f t="shared" si="0"/>
        <v>1381.4199999999998</v>
      </c>
      <c r="E19" s="4"/>
      <c r="F19" s="4">
        <v>626.9399999999998</v>
      </c>
      <c r="G19" s="4"/>
      <c r="H19" s="4"/>
      <c r="I19" s="4"/>
      <c r="J19" s="4"/>
      <c r="K19" s="4"/>
      <c r="L19" s="4">
        <v>172.51000000000002</v>
      </c>
      <c r="M19" s="4">
        <v>265.44</v>
      </c>
      <c r="N19" s="4">
        <v>316.53000000000003</v>
      </c>
      <c r="O19" s="4"/>
    </row>
    <row r="20" spans="1:15" ht="12.75">
      <c r="A20" s="2" t="s">
        <v>181</v>
      </c>
      <c r="B20" s="3" t="s">
        <v>23</v>
      </c>
      <c r="C20" s="3"/>
      <c r="D20" s="4">
        <f t="shared" si="0"/>
        <v>2717.58</v>
      </c>
      <c r="E20" s="4"/>
      <c r="F20" s="4">
        <v>1735.02</v>
      </c>
      <c r="G20" s="4">
        <v>279</v>
      </c>
      <c r="H20" s="4"/>
      <c r="I20" s="4"/>
      <c r="J20" s="4"/>
      <c r="K20" s="4"/>
      <c r="L20" s="4">
        <v>16.080000000000002</v>
      </c>
      <c r="M20" s="4">
        <v>265.44</v>
      </c>
      <c r="N20" s="4">
        <v>422.04</v>
      </c>
      <c r="O20" s="4"/>
    </row>
    <row r="21" spans="1:15" ht="12.75">
      <c r="A21" s="2" t="s">
        <v>182</v>
      </c>
      <c r="B21" s="3" t="s">
        <v>118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2" t="s">
        <v>183</v>
      </c>
      <c r="B22" s="3" t="s">
        <v>119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2" t="s">
        <v>184</v>
      </c>
      <c r="B23" s="3" t="s">
        <v>88</v>
      </c>
      <c r="C23" s="3"/>
      <c r="D23" s="4">
        <f t="shared" si="0"/>
        <v>713.91</v>
      </c>
      <c r="E23" s="4">
        <v>105</v>
      </c>
      <c r="F23" s="4"/>
      <c r="G23" s="4"/>
      <c r="H23" s="4"/>
      <c r="I23" s="4"/>
      <c r="J23" s="4">
        <v>608.91</v>
      </c>
      <c r="K23" s="4"/>
      <c r="L23" s="4"/>
      <c r="M23" s="4"/>
      <c r="N23" s="4"/>
      <c r="O23" s="4"/>
    </row>
    <row r="24" spans="1:15" ht="12.75">
      <c r="A24" s="2" t="s">
        <v>185</v>
      </c>
      <c r="B24" s="3" t="s">
        <v>28</v>
      </c>
      <c r="C24" s="3"/>
      <c r="D24" s="4">
        <f t="shared" si="0"/>
        <v>971.9599999999999</v>
      </c>
      <c r="E24" s="4"/>
      <c r="F24" s="4"/>
      <c r="G24" s="4"/>
      <c r="H24" s="4"/>
      <c r="I24" s="4"/>
      <c r="J24" s="4"/>
      <c r="K24" s="4">
        <v>719.3599999999999</v>
      </c>
      <c r="L24" s="4"/>
      <c r="M24" s="4">
        <v>252.6</v>
      </c>
      <c r="N24" s="4"/>
      <c r="O24" s="4"/>
    </row>
    <row r="25" spans="1:15" ht="12.75">
      <c r="A25" s="2" t="s">
        <v>186</v>
      </c>
      <c r="B25" s="3" t="s">
        <v>101</v>
      </c>
      <c r="C25" s="3"/>
      <c r="D25" s="4">
        <f t="shared" si="0"/>
        <v>1823.38</v>
      </c>
      <c r="E25" s="4">
        <v>49.96</v>
      </c>
      <c r="F25" s="4">
        <v>483.84</v>
      </c>
      <c r="G25" s="4">
        <v>77</v>
      </c>
      <c r="H25" s="4"/>
      <c r="I25" s="4"/>
      <c r="J25" s="4"/>
      <c r="K25" s="4">
        <v>719.36</v>
      </c>
      <c r="L25" s="4">
        <v>232.36</v>
      </c>
      <c r="M25" s="4">
        <v>260.86</v>
      </c>
      <c r="N25" s="4"/>
      <c r="O25" s="4"/>
    </row>
    <row r="26" spans="1:15" ht="12.75">
      <c r="A26" s="2" t="s">
        <v>187</v>
      </c>
      <c r="B26" s="3" t="s">
        <v>49</v>
      </c>
      <c r="C26" s="3"/>
      <c r="D26" s="4">
        <f t="shared" si="0"/>
        <v>2896.01</v>
      </c>
      <c r="E26" s="4"/>
      <c r="F26" s="4">
        <v>1348.38</v>
      </c>
      <c r="G26" s="4">
        <v>183.1</v>
      </c>
      <c r="H26" s="4"/>
      <c r="I26" s="4">
        <v>185.47999999999996</v>
      </c>
      <c r="J26" s="4"/>
      <c r="K26" s="4">
        <v>719.36</v>
      </c>
      <c r="L26" s="4">
        <v>194.25</v>
      </c>
      <c r="M26" s="4">
        <v>265.44</v>
      </c>
      <c r="N26" s="4"/>
      <c r="O26" s="4"/>
    </row>
    <row r="27" spans="1:15" ht="12.75">
      <c r="A27" s="2" t="s">
        <v>188</v>
      </c>
      <c r="B27" s="3" t="s">
        <v>120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2" t="s">
        <v>189</v>
      </c>
      <c r="B28" s="3" t="s">
        <v>45</v>
      </c>
      <c r="C28" s="3"/>
      <c r="D28" s="4">
        <f t="shared" si="0"/>
        <v>2862.2100000000005</v>
      </c>
      <c r="E28" s="4"/>
      <c r="F28" s="4">
        <v>1471.7700000000002</v>
      </c>
      <c r="G28" s="4">
        <v>238.8</v>
      </c>
      <c r="H28" s="4"/>
      <c r="I28" s="4"/>
      <c r="J28" s="4"/>
      <c r="K28" s="4">
        <v>719.36</v>
      </c>
      <c r="L28" s="4">
        <v>166.84</v>
      </c>
      <c r="M28" s="4">
        <v>265.44</v>
      </c>
      <c r="N28" s="4"/>
      <c r="O28" s="4"/>
    </row>
    <row r="29" spans="1:15" ht="12.75">
      <c r="A29" s="2" t="s">
        <v>190</v>
      </c>
      <c r="B29" s="3" t="s">
        <v>14</v>
      </c>
      <c r="C29" s="3"/>
      <c r="D29" s="4">
        <f t="shared" si="0"/>
        <v>4892.76</v>
      </c>
      <c r="E29" s="4">
        <v>270</v>
      </c>
      <c r="F29" s="4">
        <v>2098.98</v>
      </c>
      <c r="G29" s="4">
        <v>329.5</v>
      </c>
      <c r="H29" s="4"/>
      <c r="I29" s="4"/>
      <c r="J29" s="4">
        <v>897.2</v>
      </c>
      <c r="K29" s="4">
        <v>719.3599999999999</v>
      </c>
      <c r="L29" s="4">
        <v>202.51000000000002</v>
      </c>
      <c r="M29" s="4">
        <v>251.70999999999998</v>
      </c>
      <c r="N29" s="4"/>
      <c r="O29" s="4">
        <v>123.5</v>
      </c>
    </row>
    <row r="30" spans="1:15" ht="12.75">
      <c r="A30" s="2" t="s">
        <v>191</v>
      </c>
      <c r="B30" s="3" t="s">
        <v>121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" t="s">
        <v>192</v>
      </c>
      <c r="B31" s="3" t="s">
        <v>55</v>
      </c>
      <c r="C31" s="3"/>
      <c r="D31" s="4">
        <f t="shared" si="0"/>
        <v>2342.9399999999996</v>
      </c>
      <c r="E31" s="4"/>
      <c r="F31" s="4">
        <v>1477.4399999999998</v>
      </c>
      <c r="G31" s="4">
        <v>324</v>
      </c>
      <c r="H31" s="4"/>
      <c r="I31" s="4"/>
      <c r="J31" s="4"/>
      <c r="K31" s="4"/>
      <c r="L31" s="4"/>
      <c r="M31" s="4">
        <v>265.44</v>
      </c>
      <c r="N31" s="4">
        <v>276.06</v>
      </c>
      <c r="O31" s="4"/>
    </row>
    <row r="32" spans="1:15" ht="12.75">
      <c r="A32" s="2" t="s">
        <v>193</v>
      </c>
      <c r="B32" s="3" t="s">
        <v>9</v>
      </c>
      <c r="C32" s="3"/>
      <c r="D32" s="4">
        <f t="shared" si="0"/>
        <v>1340.88</v>
      </c>
      <c r="E32" s="4"/>
      <c r="F32" s="4">
        <v>883.44</v>
      </c>
      <c r="G32" s="4">
        <v>192</v>
      </c>
      <c r="H32" s="4"/>
      <c r="I32" s="4"/>
      <c r="J32" s="4"/>
      <c r="K32" s="4"/>
      <c r="L32" s="4"/>
      <c r="M32" s="4">
        <v>265.44</v>
      </c>
      <c r="N32" s="4"/>
      <c r="O32" s="4"/>
    </row>
    <row r="33" spans="1:15" ht="12.75">
      <c r="A33" s="2" t="s">
        <v>194</v>
      </c>
      <c r="B33" s="3" t="s">
        <v>50</v>
      </c>
      <c r="C33" s="3"/>
      <c r="D33" s="4">
        <f t="shared" si="0"/>
        <v>1692.6999999999998</v>
      </c>
      <c r="E33" s="4"/>
      <c r="F33" s="4">
        <v>593.9999999999999</v>
      </c>
      <c r="G33" s="4">
        <v>113.90000000000002</v>
      </c>
      <c r="H33" s="4"/>
      <c r="I33" s="4"/>
      <c r="J33" s="4"/>
      <c r="K33" s="4">
        <v>719.36</v>
      </c>
      <c r="L33" s="4"/>
      <c r="M33" s="4">
        <v>265.44</v>
      </c>
      <c r="N33" s="4"/>
      <c r="O33" s="4"/>
    </row>
    <row r="34" spans="1:15" ht="12.75">
      <c r="A34" s="2" t="s">
        <v>195</v>
      </c>
      <c r="B34" s="3" t="s">
        <v>64</v>
      </c>
      <c r="C34" s="3"/>
      <c r="D34" s="4">
        <f t="shared" si="0"/>
        <v>1575</v>
      </c>
      <c r="E34" s="4">
        <v>375</v>
      </c>
      <c r="F34" s="4"/>
      <c r="G34" s="4"/>
      <c r="H34" s="4">
        <v>597</v>
      </c>
      <c r="I34" s="4"/>
      <c r="J34" s="4">
        <v>603</v>
      </c>
      <c r="K34" s="4"/>
      <c r="L34" s="4"/>
      <c r="M34" s="4"/>
      <c r="N34" s="4"/>
      <c r="O34" s="4"/>
    </row>
    <row r="35" spans="1:15" ht="12.75">
      <c r="A35" s="2" t="s">
        <v>196</v>
      </c>
      <c r="B35" s="3" t="s">
        <v>24</v>
      </c>
      <c r="C35" s="3"/>
      <c r="D35" s="4">
        <f t="shared" si="0"/>
        <v>3410.9200000000005</v>
      </c>
      <c r="E35" s="4"/>
      <c r="F35" s="4">
        <v>1258.7400000000002</v>
      </c>
      <c r="G35" s="4">
        <v>151.29999999999998</v>
      </c>
      <c r="H35" s="4">
        <v>546</v>
      </c>
      <c r="I35" s="4">
        <v>172.08</v>
      </c>
      <c r="J35" s="4">
        <v>298</v>
      </c>
      <c r="K35" s="4">
        <v>719.3599999999999</v>
      </c>
      <c r="L35" s="4"/>
      <c r="M35" s="4">
        <v>265.44</v>
      </c>
      <c r="N35" s="4"/>
      <c r="O35" s="4"/>
    </row>
    <row r="36" spans="1:15" ht="12.75">
      <c r="A36" s="2" t="s">
        <v>197</v>
      </c>
      <c r="B36" s="3" t="s">
        <v>42</v>
      </c>
      <c r="C36" s="3"/>
      <c r="D36" s="4">
        <f t="shared" si="0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2" t="s">
        <v>198</v>
      </c>
      <c r="B37" s="3" t="s">
        <v>43</v>
      </c>
      <c r="C37" s="3"/>
      <c r="D37" s="4">
        <f t="shared" si="0"/>
        <v>2384.400000000001</v>
      </c>
      <c r="E37" s="4"/>
      <c r="F37" s="4">
        <v>1762.5600000000009</v>
      </c>
      <c r="G37" s="4">
        <v>356.4000000000001</v>
      </c>
      <c r="H37" s="4"/>
      <c r="I37" s="4"/>
      <c r="J37" s="4"/>
      <c r="K37" s="4"/>
      <c r="L37" s="4"/>
      <c r="M37" s="4">
        <v>265.44</v>
      </c>
      <c r="N37" s="4"/>
      <c r="O37" s="4"/>
    </row>
    <row r="38" spans="1:15" ht="12.75">
      <c r="A38" s="2" t="s">
        <v>199</v>
      </c>
      <c r="B38" s="3" t="s">
        <v>11</v>
      </c>
      <c r="C38" s="3"/>
      <c r="D38" s="4">
        <f t="shared" si="0"/>
        <v>2328.65</v>
      </c>
      <c r="E38" s="4"/>
      <c r="F38" s="4">
        <v>1020.5999999999999</v>
      </c>
      <c r="G38" s="4">
        <v>199.10000000000002</v>
      </c>
      <c r="H38" s="4"/>
      <c r="I38" s="4"/>
      <c r="J38" s="4"/>
      <c r="K38" s="4">
        <v>719.36</v>
      </c>
      <c r="L38" s="4">
        <v>124.15</v>
      </c>
      <c r="M38" s="4">
        <v>265.44</v>
      </c>
      <c r="N38" s="4"/>
      <c r="O38" s="4"/>
    </row>
    <row r="39" spans="1:15" ht="12.75">
      <c r="A39" s="2" t="s">
        <v>200</v>
      </c>
      <c r="B39" s="3" t="s">
        <v>122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2" t="s">
        <v>201</v>
      </c>
      <c r="B40" s="3" t="s">
        <v>16</v>
      </c>
      <c r="C40" s="3"/>
      <c r="D40" s="4">
        <f t="shared" si="0"/>
        <v>1229.4</v>
      </c>
      <c r="E40" s="4"/>
      <c r="F40" s="4">
        <v>1026</v>
      </c>
      <c r="G40" s="4">
        <v>203.40000000000003</v>
      </c>
      <c r="H40" s="4"/>
      <c r="I40" s="4"/>
      <c r="J40" s="4"/>
      <c r="K40" s="4"/>
      <c r="L40" s="4"/>
      <c r="M40" s="4"/>
      <c r="N40" s="4"/>
      <c r="O40" s="4"/>
    </row>
    <row r="41" spans="1:15" ht="12.75">
      <c r="A41" s="2" t="s">
        <v>202</v>
      </c>
      <c r="B41" s="3" t="s">
        <v>123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2" t="s">
        <v>203</v>
      </c>
      <c r="B42" s="3" t="s">
        <v>48</v>
      </c>
      <c r="C42" s="3"/>
      <c r="D42" s="4">
        <f t="shared" si="0"/>
        <v>1766.04</v>
      </c>
      <c r="E42" s="4">
        <v>9.96</v>
      </c>
      <c r="F42" s="4">
        <v>737.0999999999999</v>
      </c>
      <c r="G42" s="4"/>
      <c r="H42" s="4"/>
      <c r="I42" s="4"/>
      <c r="J42" s="4"/>
      <c r="K42" s="4">
        <v>719.36</v>
      </c>
      <c r="L42" s="4">
        <v>36.32</v>
      </c>
      <c r="M42" s="4">
        <v>263.29999999999995</v>
      </c>
      <c r="N42" s="4"/>
      <c r="O42" s="4"/>
    </row>
    <row r="43" spans="1:15" ht="12.75">
      <c r="A43" s="2" t="s">
        <v>204</v>
      </c>
      <c r="B43" s="3" t="s">
        <v>75</v>
      </c>
      <c r="C43" s="3"/>
      <c r="D43" s="4">
        <f t="shared" si="0"/>
        <v>2175.27</v>
      </c>
      <c r="E43" s="4"/>
      <c r="F43" s="4">
        <v>885.5999999999999</v>
      </c>
      <c r="G43" s="4">
        <v>184.00000000000003</v>
      </c>
      <c r="H43" s="4"/>
      <c r="I43" s="4"/>
      <c r="J43" s="4"/>
      <c r="K43" s="4">
        <v>719.36</v>
      </c>
      <c r="L43" s="4">
        <v>120.87</v>
      </c>
      <c r="M43" s="4">
        <v>265.44</v>
      </c>
      <c r="N43" s="4"/>
      <c r="O43" s="4"/>
    </row>
    <row r="44" spans="1:15" ht="12.75">
      <c r="A44" s="2" t="s">
        <v>205</v>
      </c>
      <c r="B44" s="3" t="s">
        <v>76</v>
      </c>
      <c r="C44" s="3"/>
      <c r="D44" s="4">
        <f t="shared" si="0"/>
        <v>2089.66</v>
      </c>
      <c r="E44" s="4"/>
      <c r="F44" s="4">
        <v>320.76</v>
      </c>
      <c r="G44" s="4">
        <v>43.6</v>
      </c>
      <c r="H44" s="4">
        <v>753.34</v>
      </c>
      <c r="I44" s="4"/>
      <c r="J44" s="4"/>
      <c r="K44" s="4">
        <v>719.36</v>
      </c>
      <c r="L44" s="4"/>
      <c r="M44" s="4">
        <v>252.6</v>
      </c>
      <c r="N44" s="4"/>
      <c r="O44" s="4"/>
    </row>
    <row r="45" spans="1:15" ht="12.75">
      <c r="A45" s="2" t="s">
        <v>206</v>
      </c>
      <c r="B45" s="3" t="s">
        <v>37</v>
      </c>
      <c r="C45" s="3"/>
      <c r="D45" s="4">
        <f t="shared" si="0"/>
        <v>5548.65</v>
      </c>
      <c r="E45" s="4">
        <v>180</v>
      </c>
      <c r="F45" s="4">
        <v>2407.86</v>
      </c>
      <c r="G45" s="4">
        <v>516.5</v>
      </c>
      <c r="H45" s="4">
        <v>949</v>
      </c>
      <c r="I45" s="4"/>
      <c r="J45" s="4">
        <v>322.24</v>
      </c>
      <c r="K45" s="4">
        <v>719.36</v>
      </c>
      <c r="L45" s="4">
        <v>209.66</v>
      </c>
      <c r="M45" s="4">
        <v>244.02999999999997</v>
      </c>
      <c r="N45" s="4"/>
      <c r="O45" s="4"/>
    </row>
    <row r="46" spans="1:15" ht="12.75">
      <c r="A46" s="2" t="s">
        <v>207</v>
      </c>
      <c r="B46" s="3" t="s">
        <v>32</v>
      </c>
      <c r="C46" s="3"/>
      <c r="D46" s="4">
        <f t="shared" si="0"/>
        <v>1170.3700000000001</v>
      </c>
      <c r="E46" s="4"/>
      <c r="F46" s="4"/>
      <c r="G46" s="4"/>
      <c r="H46" s="4"/>
      <c r="I46" s="4"/>
      <c r="J46" s="4"/>
      <c r="K46" s="4">
        <v>719.36</v>
      </c>
      <c r="L46" s="4">
        <v>185.57</v>
      </c>
      <c r="M46" s="4">
        <v>265.44</v>
      </c>
      <c r="N46" s="4"/>
      <c r="O46" s="4"/>
    </row>
    <row r="47" spans="1:15" ht="12.75">
      <c r="A47" s="2" t="s">
        <v>208</v>
      </c>
      <c r="B47" s="3" t="s">
        <v>124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2" t="s">
        <v>209</v>
      </c>
      <c r="B48" s="3" t="s">
        <v>125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2" t="s">
        <v>210</v>
      </c>
      <c r="B49" s="3" t="s">
        <v>46</v>
      </c>
      <c r="C49" s="3"/>
      <c r="D49" s="4">
        <f t="shared" si="0"/>
        <v>1430.34</v>
      </c>
      <c r="E49" s="4"/>
      <c r="F49" s="4">
        <v>356.4</v>
      </c>
      <c r="G49" s="4">
        <v>97.4</v>
      </c>
      <c r="H49" s="4"/>
      <c r="I49" s="4"/>
      <c r="J49" s="4"/>
      <c r="K49" s="4">
        <v>719.36</v>
      </c>
      <c r="L49" s="4">
        <v>257.18</v>
      </c>
      <c r="M49" s="4"/>
      <c r="N49" s="4"/>
      <c r="O49" s="4"/>
    </row>
    <row r="50" spans="1:15" ht="12.75">
      <c r="A50" s="2" t="s">
        <v>211</v>
      </c>
      <c r="B50" s="3" t="s">
        <v>56</v>
      </c>
      <c r="C50" s="3"/>
      <c r="D50" s="4">
        <f t="shared" si="0"/>
        <v>3553.37</v>
      </c>
      <c r="E50" s="4"/>
      <c r="F50" s="4">
        <v>1978.02</v>
      </c>
      <c r="G50" s="4">
        <v>373.99999999999994</v>
      </c>
      <c r="H50" s="4"/>
      <c r="I50" s="4"/>
      <c r="J50" s="4"/>
      <c r="K50" s="4">
        <v>719.36</v>
      </c>
      <c r="L50" s="4">
        <v>233.68</v>
      </c>
      <c r="M50" s="4">
        <v>248.30999999999997</v>
      </c>
      <c r="N50" s="4"/>
      <c r="O50" s="4"/>
    </row>
    <row r="51" spans="1:15" ht="12.75">
      <c r="A51" s="2" t="s">
        <v>212</v>
      </c>
      <c r="B51" s="3" t="s">
        <v>126</v>
      </c>
      <c r="C51" s="3"/>
      <c r="D51" s="4">
        <f t="shared" si="0"/>
        <v>789</v>
      </c>
      <c r="E51" s="4"/>
      <c r="F51" s="4">
        <v>669.6</v>
      </c>
      <c r="G51" s="4">
        <v>119.4</v>
      </c>
      <c r="H51" s="4"/>
      <c r="I51" s="4"/>
      <c r="J51" s="4"/>
      <c r="K51" s="4"/>
      <c r="L51" s="4"/>
      <c r="M51" s="4"/>
      <c r="N51" s="4"/>
      <c r="O51" s="4"/>
    </row>
    <row r="52" spans="1:15" ht="12.75">
      <c r="A52" s="2" t="s">
        <v>213</v>
      </c>
      <c r="B52" s="3" t="s">
        <v>127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2" t="s">
        <v>214</v>
      </c>
      <c r="B53" s="3" t="s">
        <v>25</v>
      </c>
      <c r="C53" s="3"/>
      <c r="D53" s="4">
        <f t="shared" si="0"/>
        <v>3652.1100000000006</v>
      </c>
      <c r="E53" s="4"/>
      <c r="F53" s="4">
        <v>2478.6000000000004</v>
      </c>
      <c r="G53" s="4">
        <v>552.4999999999999</v>
      </c>
      <c r="H53" s="4"/>
      <c r="I53" s="4"/>
      <c r="J53" s="4"/>
      <c r="K53" s="4"/>
      <c r="L53" s="4">
        <v>39.04</v>
      </c>
      <c r="M53" s="4">
        <v>265.44</v>
      </c>
      <c r="N53" s="4">
        <v>316.53000000000003</v>
      </c>
      <c r="O53" s="4"/>
    </row>
    <row r="54" spans="1:15" ht="12.75">
      <c r="A54" s="2" t="s">
        <v>215</v>
      </c>
      <c r="B54" s="15" t="s">
        <v>128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2" t="s">
        <v>216</v>
      </c>
      <c r="B55" s="3" t="s">
        <v>102</v>
      </c>
      <c r="C55" s="3"/>
      <c r="D55" s="4">
        <f t="shared" si="0"/>
        <v>4954.530000000001</v>
      </c>
      <c r="E55" s="4">
        <v>490</v>
      </c>
      <c r="F55" s="4">
        <v>1512.0000000000002</v>
      </c>
      <c r="G55" s="4">
        <v>305.9</v>
      </c>
      <c r="H55" s="4">
        <v>597</v>
      </c>
      <c r="I55" s="4"/>
      <c r="J55" s="4">
        <v>724.25</v>
      </c>
      <c r="K55" s="4">
        <v>719.36</v>
      </c>
      <c r="L55" s="4">
        <v>366.27000000000004</v>
      </c>
      <c r="M55" s="4">
        <v>239.75</v>
      </c>
      <c r="N55" s="4"/>
      <c r="O55" s="4"/>
    </row>
    <row r="56" spans="1:15" ht="12.75">
      <c r="A56" s="2" t="s">
        <v>217</v>
      </c>
      <c r="B56" s="3" t="s">
        <v>129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2" t="s">
        <v>218</v>
      </c>
      <c r="B57" s="3" t="s">
        <v>130</v>
      </c>
      <c r="C57" s="3"/>
      <c r="D57" s="4">
        <f t="shared" si="0"/>
        <v>1240.48</v>
      </c>
      <c r="E57" s="4">
        <v>180</v>
      </c>
      <c r="F57" s="4"/>
      <c r="G57" s="4"/>
      <c r="H57" s="4">
        <v>642</v>
      </c>
      <c r="I57" s="4"/>
      <c r="J57" s="4">
        <v>418.48</v>
      </c>
      <c r="K57" s="4"/>
      <c r="L57" s="4"/>
      <c r="M57" s="4"/>
      <c r="N57" s="4"/>
      <c r="O57" s="4"/>
    </row>
    <row r="58" spans="1:15" ht="12.75">
      <c r="A58" s="2" t="s">
        <v>219</v>
      </c>
      <c r="B58" s="3" t="s">
        <v>29</v>
      </c>
      <c r="C58" s="3"/>
      <c r="D58" s="4">
        <f t="shared" si="0"/>
        <v>2950.1</v>
      </c>
      <c r="E58" s="4"/>
      <c r="F58" s="4">
        <v>1430.9999999999998</v>
      </c>
      <c r="G58" s="4">
        <v>380.5</v>
      </c>
      <c r="H58" s="4"/>
      <c r="I58" s="4"/>
      <c r="J58" s="4"/>
      <c r="K58" s="4">
        <v>719.36</v>
      </c>
      <c r="L58" s="4">
        <v>153.8</v>
      </c>
      <c r="M58" s="4">
        <v>265.44</v>
      </c>
      <c r="N58" s="4"/>
      <c r="O58" s="4"/>
    </row>
    <row r="59" spans="1:15" ht="12.75">
      <c r="A59" s="2" t="s">
        <v>220</v>
      </c>
      <c r="B59" s="3" t="s">
        <v>77</v>
      </c>
      <c r="C59" s="3"/>
      <c r="D59" s="4">
        <f t="shared" si="0"/>
        <v>2394.53</v>
      </c>
      <c r="E59" s="4"/>
      <c r="F59" s="4">
        <v>1399.68</v>
      </c>
      <c r="G59" s="4">
        <v>273.7</v>
      </c>
      <c r="H59" s="4"/>
      <c r="I59" s="4"/>
      <c r="J59" s="4"/>
      <c r="K59" s="4"/>
      <c r="L59" s="4">
        <v>139.18</v>
      </c>
      <c r="M59" s="4">
        <v>265.44</v>
      </c>
      <c r="N59" s="4">
        <v>316.53000000000003</v>
      </c>
      <c r="O59" s="4"/>
    </row>
    <row r="60" spans="1:15" ht="12.75">
      <c r="A60" s="2" t="s">
        <v>221</v>
      </c>
      <c r="B60" s="3" t="s">
        <v>57</v>
      </c>
      <c r="C60" s="3"/>
      <c r="D60" s="4">
        <f t="shared" si="0"/>
        <v>1104.9199999999998</v>
      </c>
      <c r="E60" s="4"/>
      <c r="F60" s="4">
        <v>385.55999999999995</v>
      </c>
      <c r="G60" s="4"/>
      <c r="H60" s="4"/>
      <c r="I60" s="4"/>
      <c r="J60" s="4"/>
      <c r="K60" s="4">
        <v>719.3599999999999</v>
      </c>
      <c r="L60" s="4"/>
      <c r="M60" s="4"/>
      <c r="N60" s="4"/>
      <c r="O60" s="4"/>
    </row>
    <row r="61" spans="1:15" ht="12.75">
      <c r="A61" s="2" t="s">
        <v>222</v>
      </c>
      <c r="B61" s="3" t="s">
        <v>131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2" t="s">
        <v>223</v>
      </c>
      <c r="B62" s="3" t="s">
        <v>38</v>
      </c>
      <c r="C62" s="3"/>
      <c r="D62" s="4">
        <f t="shared" si="0"/>
        <v>1127.93</v>
      </c>
      <c r="E62" s="4"/>
      <c r="F62" s="4"/>
      <c r="G62" s="4"/>
      <c r="H62" s="4"/>
      <c r="I62" s="4"/>
      <c r="J62" s="4"/>
      <c r="K62" s="4">
        <v>719.36</v>
      </c>
      <c r="L62" s="4">
        <v>143.13</v>
      </c>
      <c r="M62" s="4">
        <v>265.44</v>
      </c>
      <c r="N62" s="4"/>
      <c r="O62" s="4"/>
    </row>
    <row r="63" spans="1:15" ht="12.75">
      <c r="A63" s="2" t="s">
        <v>224</v>
      </c>
      <c r="B63" s="3" t="s">
        <v>30</v>
      </c>
      <c r="C63" s="3"/>
      <c r="D63" s="4">
        <f t="shared" si="0"/>
        <v>2747.38</v>
      </c>
      <c r="E63" s="4"/>
      <c r="F63" s="4">
        <v>1438.56</v>
      </c>
      <c r="G63" s="4">
        <v>281.1</v>
      </c>
      <c r="H63" s="4"/>
      <c r="I63" s="4"/>
      <c r="J63" s="4"/>
      <c r="K63" s="4">
        <v>719.36</v>
      </c>
      <c r="L63" s="4">
        <v>42.92</v>
      </c>
      <c r="M63" s="4">
        <v>265.44</v>
      </c>
      <c r="N63" s="4"/>
      <c r="O63" s="4"/>
    </row>
    <row r="64" spans="1:15" ht="12.75">
      <c r="A64" s="2" t="s">
        <v>225</v>
      </c>
      <c r="B64" s="3" t="s">
        <v>33</v>
      </c>
      <c r="C64" s="3"/>
      <c r="D64" s="4">
        <f t="shared" si="0"/>
        <v>1524.08</v>
      </c>
      <c r="E64" s="4"/>
      <c r="F64" s="4">
        <v>296.99999999999994</v>
      </c>
      <c r="G64" s="4">
        <v>47.5</v>
      </c>
      <c r="H64" s="4"/>
      <c r="I64" s="4"/>
      <c r="J64" s="4"/>
      <c r="K64" s="4">
        <v>719.36</v>
      </c>
      <c r="L64" s="4">
        <v>194.78</v>
      </c>
      <c r="M64" s="4">
        <v>265.44</v>
      </c>
      <c r="N64" s="4"/>
      <c r="O64" s="4"/>
    </row>
    <row r="65" spans="1:15" ht="12.75">
      <c r="A65" s="2" t="s">
        <v>226</v>
      </c>
      <c r="B65" s="3" t="s">
        <v>165</v>
      </c>
      <c r="C65" s="3"/>
      <c r="D65" s="4">
        <f t="shared" si="0"/>
        <v>609.9</v>
      </c>
      <c r="E65" s="4"/>
      <c r="F65" s="4">
        <v>558.9</v>
      </c>
      <c r="G65" s="4">
        <v>50.999999999999986</v>
      </c>
      <c r="H65" s="4"/>
      <c r="I65" s="4"/>
      <c r="J65" s="4"/>
      <c r="K65" s="4"/>
      <c r="L65" s="4"/>
      <c r="M65" s="4"/>
      <c r="N65" s="4"/>
      <c r="O65" s="4"/>
    </row>
    <row r="66" spans="1:15" ht="12.75">
      <c r="A66" s="2"/>
      <c r="B66" s="15" t="s">
        <v>26</v>
      </c>
      <c r="C66" s="3"/>
      <c r="D66" s="4">
        <f>SUM(E66:O66)</f>
        <v>134.44</v>
      </c>
      <c r="E66" s="4"/>
      <c r="F66" s="4"/>
      <c r="G66" s="4"/>
      <c r="H66" s="4"/>
      <c r="I66" s="4"/>
      <c r="J66" s="4"/>
      <c r="K66" s="4"/>
      <c r="L66" s="4"/>
      <c r="M66" s="4">
        <v>66.36</v>
      </c>
      <c r="N66" s="4">
        <v>68.08</v>
      </c>
      <c r="O66" s="4"/>
    </row>
    <row r="67" spans="1:15" ht="12.75">
      <c r="A67" s="2" t="s">
        <v>227</v>
      </c>
      <c r="B67" s="3" t="s">
        <v>65</v>
      </c>
      <c r="C67" s="3"/>
      <c r="D67" s="4">
        <f t="shared" si="0"/>
        <v>2024.6200000000003</v>
      </c>
      <c r="E67" s="4">
        <v>140</v>
      </c>
      <c r="F67" s="4"/>
      <c r="G67" s="4"/>
      <c r="H67" s="4">
        <v>458</v>
      </c>
      <c r="I67" s="4"/>
      <c r="J67" s="4">
        <v>248.48</v>
      </c>
      <c r="K67" s="4">
        <v>719.36</v>
      </c>
      <c r="L67" s="4">
        <v>91.9</v>
      </c>
      <c r="M67" s="4">
        <v>256.88</v>
      </c>
      <c r="N67" s="4"/>
      <c r="O67" s="4">
        <v>110</v>
      </c>
    </row>
    <row r="68" spans="1:15" ht="12.75">
      <c r="A68" s="2" t="s">
        <v>228</v>
      </c>
      <c r="B68" s="3" t="s">
        <v>110</v>
      </c>
      <c r="C68" s="3"/>
      <c r="D68" s="4">
        <f t="shared" si="0"/>
        <v>3059.7599999999998</v>
      </c>
      <c r="E68" s="4"/>
      <c r="F68" s="4">
        <v>1613.52</v>
      </c>
      <c r="G68" s="4">
        <v>338.3</v>
      </c>
      <c r="H68" s="4"/>
      <c r="I68" s="4"/>
      <c r="J68" s="4"/>
      <c r="K68" s="4">
        <v>719.36</v>
      </c>
      <c r="L68" s="4">
        <v>123.14</v>
      </c>
      <c r="M68" s="4">
        <v>265.44</v>
      </c>
      <c r="N68" s="4"/>
      <c r="O68" s="4"/>
    </row>
    <row r="69" spans="1:15" ht="12.75">
      <c r="A69" s="2" t="s">
        <v>229</v>
      </c>
      <c r="B69" s="3" t="s">
        <v>132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2" t="s">
        <v>230</v>
      </c>
      <c r="B70" s="3" t="s">
        <v>133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2" t="s">
        <v>231</v>
      </c>
      <c r="B71" s="3" t="s">
        <v>66</v>
      </c>
      <c r="C71" s="3"/>
      <c r="D71" s="4">
        <f t="shared" si="0"/>
        <v>2863.0099999999998</v>
      </c>
      <c r="E71" s="4"/>
      <c r="F71" s="4">
        <v>1457.9999999999998</v>
      </c>
      <c r="G71" s="4">
        <v>300</v>
      </c>
      <c r="H71" s="4"/>
      <c r="I71" s="4"/>
      <c r="J71" s="4"/>
      <c r="K71" s="4">
        <v>719.36</v>
      </c>
      <c r="L71" s="4">
        <v>120.21</v>
      </c>
      <c r="M71" s="4">
        <v>265.44</v>
      </c>
      <c r="N71" s="4"/>
      <c r="O71" s="4"/>
    </row>
    <row r="72" spans="1:15" ht="12.75">
      <c r="A72" s="2" t="s">
        <v>232</v>
      </c>
      <c r="B72" s="3" t="s">
        <v>134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2" t="s">
        <v>233</v>
      </c>
      <c r="B73" s="3" t="s">
        <v>135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2" t="s">
        <v>234</v>
      </c>
      <c r="B74" s="3" t="s">
        <v>15</v>
      </c>
      <c r="C74" s="3"/>
      <c r="D74" s="4">
        <f t="shared" si="0"/>
        <v>2071.18</v>
      </c>
      <c r="E74" s="4"/>
      <c r="F74" s="4">
        <v>850.5</v>
      </c>
      <c r="G74" s="4">
        <v>139.6</v>
      </c>
      <c r="H74" s="4"/>
      <c r="I74" s="4"/>
      <c r="J74" s="4"/>
      <c r="K74" s="4">
        <v>719.36</v>
      </c>
      <c r="L74" s="4">
        <v>96.28</v>
      </c>
      <c r="M74" s="4">
        <v>265.44</v>
      </c>
      <c r="N74" s="4"/>
      <c r="O74" s="4"/>
    </row>
    <row r="75" spans="1:15" ht="12.75">
      <c r="A75" s="2" t="s">
        <v>235</v>
      </c>
      <c r="B75" s="3" t="s">
        <v>89</v>
      </c>
      <c r="C75" s="3"/>
      <c r="D75" s="4">
        <f t="shared" si="0"/>
        <v>1239.1499999999999</v>
      </c>
      <c r="E75" s="4"/>
      <c r="F75" s="4"/>
      <c r="G75" s="4"/>
      <c r="H75" s="4"/>
      <c r="I75" s="4"/>
      <c r="J75" s="4"/>
      <c r="K75" s="4">
        <v>719.3599999999999</v>
      </c>
      <c r="L75" s="4">
        <v>254.34999999999997</v>
      </c>
      <c r="M75" s="4">
        <v>265.44</v>
      </c>
      <c r="N75" s="4"/>
      <c r="O75" s="4"/>
    </row>
    <row r="76" spans="1:15" ht="12.75">
      <c r="A76" s="2" t="s">
        <v>236</v>
      </c>
      <c r="B76" s="3" t="s">
        <v>136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2" t="s">
        <v>237</v>
      </c>
      <c r="B77" s="3" t="s">
        <v>20</v>
      </c>
      <c r="C77" s="3"/>
      <c r="D77" s="4">
        <f t="shared" si="0"/>
        <v>2145.68</v>
      </c>
      <c r="E77" s="4"/>
      <c r="F77" s="4">
        <v>948.7799999999999</v>
      </c>
      <c r="G77" s="4">
        <v>212.1</v>
      </c>
      <c r="H77" s="4"/>
      <c r="I77" s="4"/>
      <c r="J77" s="4"/>
      <c r="K77" s="4">
        <v>719.36</v>
      </c>
      <c r="L77" s="4"/>
      <c r="M77" s="4">
        <v>265.44</v>
      </c>
      <c r="N77" s="4"/>
      <c r="O77" s="4"/>
    </row>
    <row r="78" spans="1:15" ht="12.75">
      <c r="A78" s="2" t="s">
        <v>238</v>
      </c>
      <c r="B78" s="3" t="s">
        <v>137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2" t="s">
        <v>239</v>
      </c>
      <c r="B79" s="3" t="s">
        <v>111</v>
      </c>
      <c r="C79" s="3"/>
      <c r="D79" s="4">
        <f t="shared" si="0"/>
        <v>3125.3700000000003</v>
      </c>
      <c r="E79" s="4">
        <v>180</v>
      </c>
      <c r="F79" s="4">
        <v>491.9399999999999</v>
      </c>
      <c r="G79" s="4">
        <v>84.6</v>
      </c>
      <c r="H79" s="4">
        <v>642</v>
      </c>
      <c r="I79" s="4"/>
      <c r="J79" s="4">
        <v>418.48</v>
      </c>
      <c r="K79" s="4">
        <v>1244.28</v>
      </c>
      <c r="L79" s="4"/>
      <c r="M79" s="4">
        <v>64.07</v>
      </c>
      <c r="N79" s="4"/>
      <c r="O79" s="4"/>
    </row>
    <row r="80" spans="1:15" ht="12.75">
      <c r="A80" s="2" t="s">
        <v>240</v>
      </c>
      <c r="B80" s="3" t="s">
        <v>107</v>
      </c>
      <c r="C80" s="3"/>
      <c r="D80" s="4">
        <f t="shared" si="0"/>
        <v>3510.2700000000004</v>
      </c>
      <c r="E80" s="4">
        <v>29.87</v>
      </c>
      <c r="F80" s="4">
        <v>1903.5000000000002</v>
      </c>
      <c r="G80" s="4">
        <v>397.2</v>
      </c>
      <c r="H80" s="4"/>
      <c r="I80" s="4"/>
      <c r="J80" s="4"/>
      <c r="K80" s="4">
        <v>719.36</v>
      </c>
      <c r="L80" s="4">
        <v>194.90000000000003</v>
      </c>
      <c r="M80" s="4">
        <v>265.44</v>
      </c>
      <c r="N80" s="4"/>
      <c r="O80" s="4"/>
    </row>
    <row r="81" spans="1:15" ht="12.75">
      <c r="A81" s="2" t="s">
        <v>241</v>
      </c>
      <c r="B81" s="3" t="s">
        <v>78</v>
      </c>
      <c r="C81" s="3"/>
      <c r="D81" s="4">
        <f t="shared" si="0"/>
        <v>3373.05</v>
      </c>
      <c r="E81" s="4"/>
      <c r="F81" s="4">
        <v>2187</v>
      </c>
      <c r="G81" s="4">
        <v>405</v>
      </c>
      <c r="H81" s="4"/>
      <c r="I81" s="4"/>
      <c r="J81" s="4"/>
      <c r="K81" s="4"/>
      <c r="L81" s="4">
        <v>199.08</v>
      </c>
      <c r="M81" s="4">
        <v>265.44</v>
      </c>
      <c r="N81" s="4">
        <v>316.53000000000003</v>
      </c>
      <c r="O81" s="4"/>
    </row>
    <row r="82" spans="1:15" ht="12.75">
      <c r="A82" s="2" t="s">
        <v>242</v>
      </c>
      <c r="B82" s="3" t="s">
        <v>79</v>
      </c>
      <c r="C82" s="3"/>
      <c r="D82" s="4">
        <f t="shared" si="0"/>
        <v>3341.9600000000005</v>
      </c>
      <c r="E82" s="4"/>
      <c r="F82" s="4">
        <v>1880.82</v>
      </c>
      <c r="G82" s="4">
        <v>323.1</v>
      </c>
      <c r="H82" s="4"/>
      <c r="I82" s="4"/>
      <c r="J82" s="4"/>
      <c r="K82" s="4">
        <v>719.36</v>
      </c>
      <c r="L82" s="4">
        <v>153.24</v>
      </c>
      <c r="M82" s="4">
        <v>265.44</v>
      </c>
      <c r="N82" s="4"/>
      <c r="O82" s="4"/>
    </row>
    <row r="83" spans="1:15" ht="12.75">
      <c r="A83" s="2" t="s">
        <v>243</v>
      </c>
      <c r="B83" s="3" t="s">
        <v>138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2" t="s">
        <v>244</v>
      </c>
      <c r="B84" s="3" t="s">
        <v>54</v>
      </c>
      <c r="C84" s="3"/>
      <c r="D84" s="4">
        <f t="shared" si="0"/>
        <v>1514</v>
      </c>
      <c r="E84" s="4"/>
      <c r="F84" s="4">
        <v>504.9</v>
      </c>
      <c r="G84" s="4">
        <v>24.299999999999997</v>
      </c>
      <c r="H84" s="4"/>
      <c r="I84" s="4"/>
      <c r="J84" s="4"/>
      <c r="K84" s="4">
        <v>719.36</v>
      </c>
      <c r="L84" s="4"/>
      <c r="M84" s="4">
        <v>265.44</v>
      </c>
      <c r="N84" s="4"/>
      <c r="O84" s="4"/>
    </row>
    <row r="85" spans="1:15" ht="12.75">
      <c r="A85" s="2" t="s">
        <v>245</v>
      </c>
      <c r="B85" s="3" t="s">
        <v>67</v>
      </c>
      <c r="C85" s="3"/>
      <c r="D85" s="4">
        <f t="shared" si="0"/>
        <v>1615.19</v>
      </c>
      <c r="E85" s="4"/>
      <c r="F85" s="4">
        <v>362.88000000000005</v>
      </c>
      <c r="G85" s="4">
        <v>63.599999999999994</v>
      </c>
      <c r="H85" s="4"/>
      <c r="I85" s="4"/>
      <c r="J85" s="4"/>
      <c r="K85" s="4">
        <v>719.3599999999999</v>
      </c>
      <c r="L85" s="4">
        <v>203.91000000000003</v>
      </c>
      <c r="M85" s="4">
        <v>265.44</v>
      </c>
      <c r="N85" s="4"/>
      <c r="O85" s="4"/>
    </row>
    <row r="86" spans="1:15" ht="12.75">
      <c r="A86" s="2" t="s">
        <v>247</v>
      </c>
      <c r="B86" s="3" t="s">
        <v>68</v>
      </c>
      <c r="C86" s="3"/>
      <c r="D86" s="4">
        <f t="shared" si="0"/>
        <v>2803.56</v>
      </c>
      <c r="E86" s="4"/>
      <c r="F86" s="4">
        <v>1317.06</v>
      </c>
      <c r="G86" s="4">
        <v>275.5</v>
      </c>
      <c r="H86" s="4"/>
      <c r="I86" s="4"/>
      <c r="J86" s="4"/>
      <c r="K86" s="4">
        <v>719.36</v>
      </c>
      <c r="L86" s="4">
        <v>226.2</v>
      </c>
      <c r="M86" s="4">
        <v>265.44</v>
      </c>
      <c r="N86" s="4"/>
      <c r="O86" s="4"/>
    </row>
    <row r="87" spans="1:15" ht="12.75">
      <c r="A87" s="2" t="s">
        <v>246</v>
      </c>
      <c r="B87" s="3" t="s">
        <v>139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2" t="s">
        <v>248</v>
      </c>
      <c r="B88" s="3" t="s">
        <v>99</v>
      </c>
      <c r="C88" s="3"/>
      <c r="D88" s="4">
        <f t="shared" si="0"/>
        <v>2161.52</v>
      </c>
      <c r="E88" s="4"/>
      <c r="F88" s="4">
        <v>1226.8799999999997</v>
      </c>
      <c r="G88" s="4">
        <v>242.99999999999997</v>
      </c>
      <c r="H88" s="4"/>
      <c r="I88" s="4"/>
      <c r="J88" s="4"/>
      <c r="K88" s="4"/>
      <c r="L88" s="4">
        <v>109.66999999999999</v>
      </c>
      <c r="M88" s="4">
        <v>265.44</v>
      </c>
      <c r="N88" s="4">
        <v>316.53000000000003</v>
      </c>
      <c r="O88" s="4"/>
    </row>
    <row r="89" spans="1:15" ht="12.75">
      <c r="A89" s="2" t="s">
        <v>249</v>
      </c>
      <c r="B89" s="3" t="s">
        <v>80</v>
      </c>
      <c r="C89" s="3"/>
      <c r="D89" s="4">
        <f t="shared" si="0"/>
        <v>2369.6400000000003</v>
      </c>
      <c r="E89" s="4"/>
      <c r="F89" s="4">
        <v>1036.8</v>
      </c>
      <c r="G89" s="4">
        <v>227.2</v>
      </c>
      <c r="H89" s="4"/>
      <c r="I89" s="4"/>
      <c r="J89" s="4"/>
      <c r="K89" s="4">
        <v>719.36</v>
      </c>
      <c r="L89" s="4">
        <v>120.84</v>
      </c>
      <c r="M89" s="4">
        <v>265.44</v>
      </c>
      <c r="N89" s="4"/>
      <c r="O89" s="4"/>
    </row>
    <row r="90" spans="1:15" ht="12.75">
      <c r="A90" s="2" t="s">
        <v>250</v>
      </c>
      <c r="B90" s="3" t="s">
        <v>69</v>
      </c>
      <c r="C90" s="3"/>
      <c r="D90" s="4">
        <f t="shared" si="0"/>
        <v>2475.8199999999997</v>
      </c>
      <c r="E90" s="4"/>
      <c r="F90" s="4">
        <v>1112.3999999999999</v>
      </c>
      <c r="G90" s="4">
        <v>188.00000000000006</v>
      </c>
      <c r="H90" s="4"/>
      <c r="I90" s="4"/>
      <c r="J90" s="4"/>
      <c r="K90" s="4">
        <v>719.36</v>
      </c>
      <c r="L90" s="4">
        <v>190.61999999999998</v>
      </c>
      <c r="M90" s="4">
        <v>265.44</v>
      </c>
      <c r="N90" s="4"/>
      <c r="O90" s="4"/>
    </row>
    <row r="91" spans="1:15" ht="12.75">
      <c r="A91" s="2" t="s">
        <v>251</v>
      </c>
      <c r="B91" s="3" t="s">
        <v>112</v>
      </c>
      <c r="C91" s="3"/>
      <c r="D91" s="4">
        <f t="shared" si="0"/>
        <v>1658.53</v>
      </c>
      <c r="E91" s="4">
        <v>346.52</v>
      </c>
      <c r="F91" s="4">
        <v>332.63999999999993</v>
      </c>
      <c r="G91" s="4">
        <v>50.80000000000001</v>
      </c>
      <c r="H91" s="4"/>
      <c r="I91" s="4"/>
      <c r="J91" s="4">
        <v>864.39</v>
      </c>
      <c r="K91" s="4"/>
      <c r="L91" s="4"/>
      <c r="M91" s="4"/>
      <c r="N91" s="4"/>
      <c r="O91" s="4">
        <v>64.18</v>
      </c>
    </row>
    <row r="92" spans="1:15" ht="12.75">
      <c r="A92" s="2" t="s">
        <v>252</v>
      </c>
      <c r="B92" s="3" t="s">
        <v>58</v>
      </c>
      <c r="C92" s="3"/>
      <c r="D92" s="4">
        <f t="shared" si="0"/>
        <v>4266.61</v>
      </c>
      <c r="E92" s="4">
        <v>360</v>
      </c>
      <c r="F92" s="4">
        <v>1662.6599999999996</v>
      </c>
      <c r="G92" s="4">
        <v>308.7</v>
      </c>
      <c r="H92" s="4">
        <v>546</v>
      </c>
      <c r="I92" s="4">
        <v>25.2</v>
      </c>
      <c r="J92" s="4">
        <v>606</v>
      </c>
      <c r="K92" s="4"/>
      <c r="L92" s="4"/>
      <c r="M92" s="4">
        <v>265.44</v>
      </c>
      <c r="N92" s="4">
        <v>489.75</v>
      </c>
      <c r="O92" s="4">
        <v>2.86</v>
      </c>
    </row>
    <row r="93" spans="1:15" ht="12.75">
      <c r="A93" s="2" t="s">
        <v>253</v>
      </c>
      <c r="B93" s="3" t="s">
        <v>140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2" t="s">
        <v>254</v>
      </c>
      <c r="B94" s="3" t="s">
        <v>70</v>
      </c>
      <c r="C94" s="3"/>
      <c r="D94" s="4">
        <f t="shared" si="0"/>
        <v>1360.93</v>
      </c>
      <c r="E94" s="4"/>
      <c r="F94" s="4">
        <v>650.16</v>
      </c>
      <c r="G94" s="4">
        <v>128.8</v>
      </c>
      <c r="H94" s="4"/>
      <c r="I94" s="4"/>
      <c r="J94" s="4"/>
      <c r="K94" s="4"/>
      <c r="L94" s="4"/>
      <c r="M94" s="4">
        <v>265.44</v>
      </c>
      <c r="N94" s="4">
        <v>316.53000000000003</v>
      </c>
      <c r="O94" s="4"/>
    </row>
    <row r="95" spans="1:15" ht="12.75">
      <c r="A95" s="2" t="s">
        <v>255</v>
      </c>
      <c r="B95" s="3" t="s">
        <v>141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2" t="s">
        <v>256</v>
      </c>
      <c r="B96" s="3" t="s">
        <v>142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2" t="s">
        <v>257</v>
      </c>
      <c r="B97" s="3" t="s">
        <v>143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2" t="s">
        <v>258</v>
      </c>
      <c r="B98" s="3" t="s">
        <v>144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2" t="s">
        <v>259</v>
      </c>
      <c r="B99" s="3" t="s">
        <v>71</v>
      </c>
      <c r="C99" s="3"/>
      <c r="D99" s="4">
        <f aca="true" t="shared" si="1" ref="D99:D155">SUM(E99:O99)</f>
        <v>834.8299999999999</v>
      </c>
      <c r="E99" s="4"/>
      <c r="F99" s="4"/>
      <c r="G99" s="4"/>
      <c r="H99" s="4"/>
      <c r="I99" s="4"/>
      <c r="J99" s="4"/>
      <c r="K99" s="4"/>
      <c r="L99" s="4">
        <v>147.34999999999997</v>
      </c>
      <c r="M99" s="4">
        <v>265.44</v>
      </c>
      <c r="N99" s="4">
        <v>422.04</v>
      </c>
      <c r="O99" s="4"/>
    </row>
    <row r="100" spans="1:15" ht="12.75">
      <c r="A100" s="2" t="s">
        <v>260</v>
      </c>
      <c r="B100" s="3" t="s">
        <v>145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2" t="s">
        <v>261</v>
      </c>
      <c r="B101" s="3" t="s">
        <v>31</v>
      </c>
      <c r="C101" s="3"/>
      <c r="D101" s="4">
        <f t="shared" si="1"/>
        <v>2509.41</v>
      </c>
      <c r="E101" s="4"/>
      <c r="F101" s="4">
        <v>1188</v>
      </c>
      <c r="G101" s="4">
        <v>246.93</v>
      </c>
      <c r="H101" s="4"/>
      <c r="I101" s="4"/>
      <c r="J101" s="4"/>
      <c r="K101" s="4">
        <v>719.3599999999999</v>
      </c>
      <c r="L101" s="4">
        <v>89.68</v>
      </c>
      <c r="M101" s="4">
        <v>265.44</v>
      </c>
      <c r="N101" s="4"/>
      <c r="O101" s="4"/>
    </row>
    <row r="102" spans="1:15" ht="12.75">
      <c r="A102" s="2" t="s">
        <v>262</v>
      </c>
      <c r="B102" s="3" t="s">
        <v>81</v>
      </c>
      <c r="C102" s="3"/>
      <c r="D102" s="4">
        <f t="shared" si="1"/>
        <v>1986.71</v>
      </c>
      <c r="E102" s="4"/>
      <c r="F102" s="4">
        <v>742.5</v>
      </c>
      <c r="G102" s="4">
        <v>159.10000000000002</v>
      </c>
      <c r="H102" s="4"/>
      <c r="I102" s="4"/>
      <c r="J102" s="4"/>
      <c r="K102" s="4">
        <v>719.36</v>
      </c>
      <c r="L102" s="4">
        <v>100.31</v>
      </c>
      <c r="M102" s="4">
        <v>265.44</v>
      </c>
      <c r="N102" s="4"/>
      <c r="O102" s="4"/>
    </row>
    <row r="103" spans="1:15" ht="12.75">
      <c r="A103" s="2" t="s">
        <v>263</v>
      </c>
      <c r="B103" s="3" t="s">
        <v>162</v>
      </c>
      <c r="C103" s="3"/>
      <c r="D103" s="4">
        <f t="shared" si="1"/>
        <v>939.6000000000001</v>
      </c>
      <c r="E103" s="4"/>
      <c r="F103" s="4">
        <v>939.6000000000001</v>
      </c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2" t="s">
        <v>264</v>
      </c>
      <c r="B104" s="3" t="s">
        <v>103</v>
      </c>
      <c r="C104" s="3"/>
      <c r="D104" s="4">
        <f t="shared" si="1"/>
        <v>2229.33</v>
      </c>
      <c r="E104" s="4"/>
      <c r="F104" s="4">
        <v>846.7200000000001</v>
      </c>
      <c r="G104" s="4">
        <v>154.7</v>
      </c>
      <c r="H104" s="4"/>
      <c r="I104" s="4"/>
      <c r="J104" s="4"/>
      <c r="K104" s="4">
        <v>719.3599999999999</v>
      </c>
      <c r="L104" s="4">
        <v>243.11</v>
      </c>
      <c r="M104" s="4">
        <v>265.44</v>
      </c>
      <c r="N104" s="4"/>
      <c r="O104" s="4"/>
    </row>
    <row r="105" spans="1:15" ht="12.75">
      <c r="A105" s="2" t="s">
        <v>265</v>
      </c>
      <c r="B105" s="3" t="s">
        <v>146</v>
      </c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2" t="s">
        <v>266</v>
      </c>
      <c r="B106" s="3" t="s">
        <v>147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2" t="s">
        <v>267</v>
      </c>
      <c r="B107" s="3" t="s">
        <v>51</v>
      </c>
      <c r="C107" s="3"/>
      <c r="D107" s="4">
        <f t="shared" si="1"/>
        <v>3383.11</v>
      </c>
      <c r="E107" s="4">
        <v>520</v>
      </c>
      <c r="F107" s="4"/>
      <c r="G107" s="4"/>
      <c r="H107" s="4">
        <v>1238</v>
      </c>
      <c r="I107" s="4">
        <v>108.37</v>
      </c>
      <c r="J107" s="4">
        <v>1435.88</v>
      </c>
      <c r="K107" s="4"/>
      <c r="L107" s="4"/>
      <c r="M107" s="4"/>
      <c r="N107" s="4"/>
      <c r="O107" s="4">
        <v>80.86</v>
      </c>
    </row>
    <row r="108" spans="1:15" ht="12.75">
      <c r="A108" s="2" t="s">
        <v>268</v>
      </c>
      <c r="B108" s="3" t="s">
        <v>148</v>
      </c>
      <c r="C108" s="3"/>
      <c r="D108" s="4">
        <f t="shared" si="1"/>
        <v>4727.289999999998</v>
      </c>
      <c r="E108" s="4">
        <v>189.96</v>
      </c>
      <c r="F108" s="4">
        <v>3559.8899999999985</v>
      </c>
      <c r="G108" s="4">
        <v>81.19999999999999</v>
      </c>
      <c r="H108" s="4">
        <v>518</v>
      </c>
      <c r="I108" s="4"/>
      <c r="J108" s="4">
        <v>378.24</v>
      </c>
      <c r="K108" s="4"/>
      <c r="L108" s="4"/>
      <c r="M108" s="4"/>
      <c r="N108" s="4"/>
      <c r="O108" s="4"/>
    </row>
    <row r="109" spans="1:15" ht="12.75">
      <c r="A109" s="2" t="s">
        <v>269</v>
      </c>
      <c r="B109" s="3" t="s">
        <v>97</v>
      </c>
      <c r="C109" s="3"/>
      <c r="D109" s="4">
        <f t="shared" si="1"/>
        <v>2896.7</v>
      </c>
      <c r="E109" s="4"/>
      <c r="F109" s="4">
        <v>1571.3999999999996</v>
      </c>
      <c r="G109" s="4">
        <v>285.6</v>
      </c>
      <c r="H109" s="4"/>
      <c r="I109" s="4"/>
      <c r="J109" s="4"/>
      <c r="K109" s="4">
        <v>719.36</v>
      </c>
      <c r="L109" s="4">
        <v>54.9</v>
      </c>
      <c r="M109" s="4">
        <v>265.44</v>
      </c>
      <c r="N109" s="4"/>
      <c r="O109" s="4"/>
    </row>
    <row r="110" spans="1:15" ht="12.75">
      <c r="A110" s="2" t="s">
        <v>270</v>
      </c>
      <c r="B110" s="3" t="s">
        <v>17</v>
      </c>
      <c r="C110" s="3"/>
      <c r="D110" s="4">
        <f t="shared" si="1"/>
        <v>2795.38</v>
      </c>
      <c r="E110" s="4"/>
      <c r="F110" s="4">
        <v>1433.6999999999998</v>
      </c>
      <c r="G110" s="4">
        <v>271.1</v>
      </c>
      <c r="H110" s="4"/>
      <c r="I110" s="4"/>
      <c r="J110" s="4"/>
      <c r="K110" s="4">
        <v>719.36</v>
      </c>
      <c r="L110" s="4">
        <v>105.78</v>
      </c>
      <c r="M110" s="4">
        <v>265.44</v>
      </c>
      <c r="N110" s="4"/>
      <c r="O110" s="4"/>
    </row>
    <row r="111" spans="1:15" ht="12.75">
      <c r="A111" s="2" t="s">
        <v>271</v>
      </c>
      <c r="B111" s="3" t="s">
        <v>149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2" t="s">
        <v>272</v>
      </c>
      <c r="B112" s="3" t="s">
        <v>82</v>
      </c>
      <c r="C112" s="3"/>
      <c r="D112" s="4">
        <f t="shared" si="1"/>
        <v>3602.7700000000004</v>
      </c>
      <c r="E112" s="4">
        <v>270</v>
      </c>
      <c r="F112" s="4">
        <v>1088.64</v>
      </c>
      <c r="G112" s="4">
        <v>218</v>
      </c>
      <c r="H112" s="4">
        <v>464</v>
      </c>
      <c r="I112" s="4"/>
      <c r="J112" s="4">
        <v>378.24</v>
      </c>
      <c r="K112" s="4">
        <v>719.36</v>
      </c>
      <c r="L112" s="4">
        <v>212.82</v>
      </c>
      <c r="M112" s="4">
        <v>251.70999999999998</v>
      </c>
      <c r="N112" s="4"/>
      <c r="O112" s="4"/>
    </row>
    <row r="113" spans="1:15" ht="12.75">
      <c r="A113" s="2" t="s">
        <v>273</v>
      </c>
      <c r="B113" s="3" t="s">
        <v>163</v>
      </c>
      <c r="C113" s="3"/>
      <c r="D113" s="4">
        <f t="shared" si="1"/>
        <v>4899.96</v>
      </c>
      <c r="E113" s="4">
        <v>550.49</v>
      </c>
      <c r="F113" s="4">
        <v>351.54</v>
      </c>
      <c r="G113" s="4">
        <v>38.8</v>
      </c>
      <c r="H113" s="4">
        <v>2640.21</v>
      </c>
      <c r="I113" s="4">
        <v>9.6</v>
      </c>
      <c r="J113" s="4">
        <v>1289.77</v>
      </c>
      <c r="K113" s="4"/>
      <c r="L113" s="4"/>
      <c r="M113" s="4"/>
      <c r="N113" s="4"/>
      <c r="O113" s="4">
        <v>19.55</v>
      </c>
    </row>
    <row r="114" spans="1:15" ht="12.75">
      <c r="A114" s="2" t="s">
        <v>274</v>
      </c>
      <c r="B114" s="3" t="s">
        <v>52</v>
      </c>
      <c r="C114" s="3"/>
      <c r="D114" s="4">
        <f t="shared" si="1"/>
        <v>4384.41</v>
      </c>
      <c r="E114" s="4"/>
      <c r="F114" s="4">
        <v>2824.2</v>
      </c>
      <c r="G114" s="4">
        <v>613.3</v>
      </c>
      <c r="H114" s="4"/>
      <c r="I114" s="4"/>
      <c r="J114" s="4"/>
      <c r="K114" s="4"/>
      <c r="L114" s="4">
        <v>223.58000000000004</v>
      </c>
      <c r="M114" s="4">
        <v>265.44</v>
      </c>
      <c r="N114" s="4">
        <v>457.89</v>
      </c>
      <c r="O114" s="4"/>
    </row>
    <row r="115" spans="1:15" ht="12.75">
      <c r="A115" s="2" t="s">
        <v>275</v>
      </c>
      <c r="B115" s="3" t="s">
        <v>108</v>
      </c>
      <c r="C115" s="3"/>
      <c r="D115" s="4">
        <f t="shared" si="1"/>
        <v>3362.2</v>
      </c>
      <c r="E115" s="4">
        <v>180</v>
      </c>
      <c r="F115" s="4">
        <v>1074.6000000000001</v>
      </c>
      <c r="G115" s="4">
        <v>112.6</v>
      </c>
      <c r="H115" s="4">
        <v>949</v>
      </c>
      <c r="I115" s="4"/>
      <c r="J115" s="4">
        <v>322.24</v>
      </c>
      <c r="K115" s="4"/>
      <c r="L115" s="4">
        <v>141.79000000000002</v>
      </c>
      <c r="M115" s="4">
        <v>265.44</v>
      </c>
      <c r="N115" s="4">
        <v>316.53000000000003</v>
      </c>
      <c r="O115" s="4"/>
    </row>
    <row r="116" spans="1:15" ht="12.75">
      <c r="A116" s="2" t="s">
        <v>276</v>
      </c>
      <c r="B116" s="3" t="s">
        <v>164</v>
      </c>
      <c r="C116" s="3"/>
      <c r="D116" s="4">
        <f t="shared" si="1"/>
        <v>2369.84</v>
      </c>
      <c r="E116" s="4">
        <v>360</v>
      </c>
      <c r="F116" s="4">
        <v>561.5999999999999</v>
      </c>
      <c r="G116" s="4">
        <v>47</v>
      </c>
      <c r="H116" s="4">
        <v>546</v>
      </c>
      <c r="I116" s="4">
        <v>25.2</v>
      </c>
      <c r="J116" s="4">
        <v>827.18</v>
      </c>
      <c r="K116" s="4"/>
      <c r="L116" s="4"/>
      <c r="M116" s="4"/>
      <c r="N116" s="4"/>
      <c r="O116" s="4">
        <v>2.86</v>
      </c>
    </row>
    <row r="117" spans="1:15" ht="12.75">
      <c r="A117" s="2" t="s">
        <v>277</v>
      </c>
      <c r="B117" s="3" t="s">
        <v>59</v>
      </c>
      <c r="C117" s="3"/>
      <c r="D117" s="4">
        <f t="shared" si="1"/>
        <v>2243</v>
      </c>
      <c r="E117" s="4"/>
      <c r="F117" s="4">
        <v>1052.9999999999998</v>
      </c>
      <c r="G117" s="4">
        <v>205.2</v>
      </c>
      <c r="H117" s="4"/>
      <c r="I117" s="4"/>
      <c r="J117" s="4"/>
      <c r="K117" s="4">
        <v>719.36</v>
      </c>
      <c r="L117" s="4"/>
      <c r="M117" s="4">
        <v>265.44</v>
      </c>
      <c r="N117" s="4"/>
      <c r="O117" s="4"/>
    </row>
    <row r="118" spans="1:15" ht="12.75">
      <c r="A118" s="2" t="s">
        <v>278</v>
      </c>
      <c r="B118" s="3" t="s">
        <v>34</v>
      </c>
      <c r="C118" s="3"/>
      <c r="D118" s="4">
        <f t="shared" si="1"/>
        <v>1497.4400000000003</v>
      </c>
      <c r="E118" s="4"/>
      <c r="F118" s="4">
        <v>329.67</v>
      </c>
      <c r="G118" s="4">
        <v>72</v>
      </c>
      <c r="H118" s="4">
        <v>796.8500000000001</v>
      </c>
      <c r="I118" s="4">
        <v>33.48</v>
      </c>
      <c r="J118" s="4"/>
      <c r="K118" s="4"/>
      <c r="L118" s="4"/>
      <c r="M118" s="4">
        <v>265.44</v>
      </c>
      <c r="N118" s="4"/>
      <c r="O118" s="4"/>
    </row>
    <row r="119" spans="1:15" ht="12.75">
      <c r="A119" s="2" t="s">
        <v>279</v>
      </c>
      <c r="B119" s="3" t="s">
        <v>35</v>
      </c>
      <c r="C119" s="3"/>
      <c r="D119" s="4">
        <f t="shared" si="1"/>
        <v>80</v>
      </c>
      <c r="E119" s="4">
        <v>80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2" t="s">
        <v>280</v>
      </c>
      <c r="B120" s="3" t="s">
        <v>47</v>
      </c>
      <c r="C120" s="3"/>
      <c r="D120" s="4">
        <f t="shared" si="1"/>
        <v>1487.6699999999998</v>
      </c>
      <c r="E120" s="4"/>
      <c r="F120" s="4">
        <v>606.96</v>
      </c>
      <c r="G120" s="4">
        <v>128.8</v>
      </c>
      <c r="H120" s="4"/>
      <c r="I120" s="4"/>
      <c r="J120" s="4"/>
      <c r="K120" s="4"/>
      <c r="L120" s="4">
        <v>169.93999999999997</v>
      </c>
      <c r="M120" s="4">
        <v>265.44</v>
      </c>
      <c r="N120" s="4">
        <v>316.53000000000003</v>
      </c>
      <c r="O120" s="4"/>
    </row>
    <row r="121" spans="1:15" ht="12.75">
      <c r="A121" s="2" t="s">
        <v>281</v>
      </c>
      <c r="B121" s="3" t="s">
        <v>150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2" t="s">
        <v>282</v>
      </c>
      <c r="B122" s="3" t="s">
        <v>18</v>
      </c>
      <c r="C122" s="3"/>
      <c r="D122" s="4">
        <f t="shared" si="1"/>
        <v>9.38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9.38</v>
      </c>
    </row>
    <row r="123" spans="1:15" ht="12.75">
      <c r="A123" s="2" t="s">
        <v>283</v>
      </c>
      <c r="B123" s="3" t="s">
        <v>90</v>
      </c>
      <c r="C123" s="3"/>
      <c r="D123" s="4">
        <f t="shared" si="1"/>
        <v>1083.28</v>
      </c>
      <c r="E123" s="4"/>
      <c r="F123" s="4"/>
      <c r="G123" s="4"/>
      <c r="H123" s="4">
        <v>351.36</v>
      </c>
      <c r="I123" s="4">
        <v>25.7</v>
      </c>
      <c r="J123" s="4"/>
      <c r="K123" s="4"/>
      <c r="L123" s="4">
        <v>124.24999999999999</v>
      </c>
      <c r="M123" s="4">
        <v>265.44</v>
      </c>
      <c r="N123" s="4">
        <v>316.53000000000003</v>
      </c>
      <c r="O123" s="4"/>
    </row>
    <row r="124" spans="1:15" ht="12.75">
      <c r="A124" s="2" t="s">
        <v>284</v>
      </c>
      <c r="B124" s="3" t="s">
        <v>113</v>
      </c>
      <c r="C124" s="3"/>
      <c r="D124" s="4">
        <f t="shared" si="1"/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2" t="s">
        <v>285</v>
      </c>
      <c r="B125" s="3" t="s">
        <v>323</v>
      </c>
      <c r="C125" s="3"/>
      <c r="D125" s="4">
        <f t="shared" si="1"/>
        <v>49.19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49.19</v>
      </c>
    </row>
    <row r="126" spans="1:15" ht="12.75">
      <c r="A126" s="2" t="s">
        <v>286</v>
      </c>
      <c r="B126" s="3" t="s">
        <v>151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2" t="s">
        <v>287</v>
      </c>
      <c r="B127" s="3" t="s">
        <v>109</v>
      </c>
      <c r="C127" s="3"/>
      <c r="D127" s="4">
        <f t="shared" si="1"/>
        <v>2046.3499999999997</v>
      </c>
      <c r="E127" s="4"/>
      <c r="F127" s="4">
        <v>1222.5599999999997</v>
      </c>
      <c r="G127" s="4">
        <v>171.3</v>
      </c>
      <c r="H127" s="4"/>
      <c r="I127" s="4"/>
      <c r="J127" s="4"/>
      <c r="K127" s="4"/>
      <c r="L127" s="4">
        <v>176.03</v>
      </c>
      <c r="M127" s="4">
        <v>265.44</v>
      </c>
      <c r="N127" s="4">
        <v>211.02</v>
      </c>
      <c r="O127" s="4"/>
    </row>
    <row r="128" spans="1:15" ht="12.75">
      <c r="A128" s="2" t="s">
        <v>288</v>
      </c>
      <c r="B128" s="3" t="s">
        <v>152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2" t="s">
        <v>289</v>
      </c>
      <c r="B129" s="3" t="s">
        <v>21</v>
      </c>
      <c r="C129" s="3"/>
      <c r="D129" s="4">
        <f t="shared" si="1"/>
        <v>3667.140000000001</v>
      </c>
      <c r="E129" s="4"/>
      <c r="F129" s="4">
        <v>2079.0000000000005</v>
      </c>
      <c r="G129" s="4">
        <v>441.99999999999994</v>
      </c>
      <c r="H129" s="4"/>
      <c r="I129" s="4"/>
      <c r="J129" s="4"/>
      <c r="K129" s="4">
        <v>719.36</v>
      </c>
      <c r="L129" s="4">
        <v>161.34</v>
      </c>
      <c r="M129" s="4">
        <v>265.44</v>
      </c>
      <c r="N129" s="4"/>
      <c r="O129" s="4"/>
    </row>
    <row r="130" spans="1:15" ht="12.75">
      <c r="A130" s="2" t="s">
        <v>290</v>
      </c>
      <c r="B130" s="3" t="s">
        <v>104</v>
      </c>
      <c r="C130" s="3"/>
      <c r="D130" s="4">
        <f t="shared" si="1"/>
        <v>2050.2200000000003</v>
      </c>
      <c r="E130" s="4">
        <v>230</v>
      </c>
      <c r="F130" s="4"/>
      <c r="G130" s="4"/>
      <c r="H130" s="4">
        <v>1220</v>
      </c>
      <c r="I130" s="4"/>
      <c r="J130" s="4">
        <v>570.72</v>
      </c>
      <c r="K130" s="4"/>
      <c r="L130" s="4"/>
      <c r="M130" s="4"/>
      <c r="N130" s="4"/>
      <c r="O130" s="4">
        <v>29.5</v>
      </c>
    </row>
    <row r="131" spans="1:15" ht="12.75">
      <c r="A131" s="2" t="s">
        <v>291</v>
      </c>
      <c r="B131" s="3" t="s">
        <v>22</v>
      </c>
      <c r="C131" s="3"/>
      <c r="D131" s="4">
        <f t="shared" si="1"/>
        <v>897.24</v>
      </c>
      <c r="E131" s="4"/>
      <c r="F131" s="4">
        <v>631.8</v>
      </c>
      <c r="G131" s="4"/>
      <c r="H131" s="4"/>
      <c r="I131" s="4"/>
      <c r="J131" s="4"/>
      <c r="K131" s="4"/>
      <c r="L131" s="4"/>
      <c r="M131" s="4">
        <v>265.44</v>
      </c>
      <c r="N131" s="4"/>
      <c r="O131" s="4"/>
    </row>
    <row r="132" spans="1:15" ht="12.75">
      <c r="A132" s="2" t="s">
        <v>292</v>
      </c>
      <c r="B132" s="3" t="s">
        <v>60</v>
      </c>
      <c r="C132" s="3"/>
      <c r="D132" s="4">
        <f t="shared" si="1"/>
        <v>1314.6</v>
      </c>
      <c r="E132" s="4"/>
      <c r="F132" s="4">
        <v>583.1999999999999</v>
      </c>
      <c r="G132" s="4"/>
      <c r="H132" s="4"/>
      <c r="I132" s="4"/>
      <c r="J132" s="4"/>
      <c r="K132" s="4"/>
      <c r="L132" s="4">
        <v>149.42999999999998</v>
      </c>
      <c r="M132" s="4">
        <v>265.44</v>
      </c>
      <c r="N132" s="4">
        <v>316.53000000000003</v>
      </c>
      <c r="O132" s="4"/>
    </row>
    <row r="133" spans="1:15" ht="12.75">
      <c r="A133" s="2" t="s">
        <v>293</v>
      </c>
      <c r="B133" s="3" t="s">
        <v>36</v>
      </c>
      <c r="C133" s="3"/>
      <c r="D133" s="4">
        <f t="shared" si="1"/>
        <v>2264.6</v>
      </c>
      <c r="E133" s="4">
        <v>440</v>
      </c>
      <c r="F133" s="4"/>
      <c r="G133" s="4"/>
      <c r="H133" s="4">
        <v>1122</v>
      </c>
      <c r="I133" s="4"/>
      <c r="J133" s="4">
        <v>603</v>
      </c>
      <c r="K133" s="4"/>
      <c r="L133" s="4"/>
      <c r="M133" s="4"/>
      <c r="N133" s="4"/>
      <c r="O133" s="4">
        <v>99.6</v>
      </c>
    </row>
    <row r="134" spans="1:15" ht="12.75">
      <c r="A134" s="2" t="s">
        <v>294</v>
      </c>
      <c r="B134" s="3" t="s">
        <v>53</v>
      </c>
      <c r="C134" s="3"/>
      <c r="D134" s="4">
        <f t="shared" si="1"/>
        <v>2789.9</v>
      </c>
      <c r="E134" s="4"/>
      <c r="F134" s="4">
        <v>1490.4</v>
      </c>
      <c r="G134" s="4">
        <v>314.7</v>
      </c>
      <c r="H134" s="4"/>
      <c r="I134" s="4"/>
      <c r="J134" s="4"/>
      <c r="K134" s="4">
        <v>719.36</v>
      </c>
      <c r="L134" s="4"/>
      <c r="M134" s="4">
        <v>265.44</v>
      </c>
      <c r="N134" s="4"/>
      <c r="O134" s="4"/>
    </row>
    <row r="135" spans="1:15" ht="12.75">
      <c r="A135" s="2" t="s">
        <v>295</v>
      </c>
      <c r="B135" s="3" t="s">
        <v>72</v>
      </c>
      <c r="C135" s="3"/>
      <c r="D135" s="4">
        <f t="shared" si="1"/>
        <v>3443</v>
      </c>
      <c r="E135" s="4"/>
      <c r="F135" s="4">
        <v>2073.6</v>
      </c>
      <c r="G135" s="4">
        <v>384.5999999999999</v>
      </c>
      <c r="H135" s="4"/>
      <c r="I135" s="4"/>
      <c r="J135" s="4"/>
      <c r="K135" s="4">
        <v>719.36</v>
      </c>
      <c r="L135" s="4"/>
      <c r="M135" s="4">
        <v>265.44</v>
      </c>
      <c r="N135" s="4"/>
      <c r="O135" s="4"/>
    </row>
    <row r="136" spans="1:15" ht="12.75">
      <c r="A136" s="2" t="s">
        <v>296</v>
      </c>
      <c r="B136" s="3" t="s">
        <v>86</v>
      </c>
      <c r="C136" s="3"/>
      <c r="D136" s="4">
        <f t="shared" si="1"/>
        <v>2512.81</v>
      </c>
      <c r="E136" s="4"/>
      <c r="F136" s="4">
        <v>1154.25</v>
      </c>
      <c r="G136" s="4">
        <v>239.7</v>
      </c>
      <c r="H136" s="4"/>
      <c r="I136" s="4"/>
      <c r="J136" s="4"/>
      <c r="K136" s="4">
        <v>719.36</v>
      </c>
      <c r="L136" s="4">
        <v>134.06</v>
      </c>
      <c r="M136" s="4">
        <v>265.44</v>
      </c>
      <c r="N136" s="4"/>
      <c r="O136" s="4"/>
    </row>
    <row r="137" spans="1:15" ht="12.75">
      <c r="A137" s="2" t="s">
        <v>297</v>
      </c>
      <c r="B137" s="3" t="s">
        <v>73</v>
      </c>
      <c r="C137" s="3"/>
      <c r="D137" s="4">
        <f t="shared" si="1"/>
        <v>1429.82</v>
      </c>
      <c r="E137" s="4"/>
      <c r="F137" s="4">
        <v>277.02</v>
      </c>
      <c r="G137" s="4">
        <v>10.4</v>
      </c>
      <c r="H137" s="4"/>
      <c r="I137" s="4"/>
      <c r="J137" s="4"/>
      <c r="K137" s="4">
        <v>719.36</v>
      </c>
      <c r="L137" s="4">
        <v>157.6</v>
      </c>
      <c r="M137" s="4">
        <v>265.44</v>
      </c>
      <c r="N137" s="4"/>
      <c r="O137" s="4"/>
    </row>
    <row r="138" spans="1:15" ht="12.75">
      <c r="A138" s="2" t="s">
        <v>298</v>
      </c>
      <c r="B138" s="3" t="s">
        <v>153</v>
      </c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2" t="s">
        <v>299</v>
      </c>
      <c r="B139" s="3" t="s">
        <v>154</v>
      </c>
      <c r="C139" s="3"/>
      <c r="D139" s="4">
        <f t="shared" si="1"/>
        <v>785.11</v>
      </c>
      <c r="E139" s="4"/>
      <c r="F139" s="4">
        <v>718.2</v>
      </c>
      <c r="G139" s="4">
        <v>66.91</v>
      </c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2" t="s">
        <v>300</v>
      </c>
      <c r="B140" s="3" t="s">
        <v>155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2" t="s">
        <v>301</v>
      </c>
      <c r="B141" s="3" t="s">
        <v>91</v>
      </c>
      <c r="C141" s="3"/>
      <c r="D141" s="4">
        <f t="shared" si="1"/>
        <v>2141.84</v>
      </c>
      <c r="E141" s="4"/>
      <c r="F141" s="4">
        <v>1188</v>
      </c>
      <c r="G141" s="4">
        <v>257.59999999999997</v>
      </c>
      <c r="H141" s="4"/>
      <c r="I141" s="4"/>
      <c r="J141" s="4"/>
      <c r="K141" s="4"/>
      <c r="L141" s="4">
        <v>114.27000000000001</v>
      </c>
      <c r="M141" s="4">
        <v>265.44</v>
      </c>
      <c r="N141" s="4">
        <v>316.53000000000003</v>
      </c>
      <c r="O141" s="4"/>
    </row>
    <row r="142" spans="1:15" ht="12.75">
      <c r="A142" s="2" t="s">
        <v>302</v>
      </c>
      <c r="B142" s="3" t="s">
        <v>39</v>
      </c>
      <c r="C142" s="3"/>
      <c r="D142" s="4">
        <f t="shared" si="1"/>
        <v>4599.849999999999</v>
      </c>
      <c r="E142" s="4">
        <v>980.4599999999999</v>
      </c>
      <c r="F142" s="4">
        <v>199.8</v>
      </c>
      <c r="G142" s="4">
        <v>13.4</v>
      </c>
      <c r="H142" s="4">
        <v>652</v>
      </c>
      <c r="I142" s="4"/>
      <c r="J142" s="4">
        <v>2318.74</v>
      </c>
      <c r="K142" s="4"/>
      <c r="L142" s="4"/>
      <c r="M142" s="4"/>
      <c r="N142" s="4"/>
      <c r="O142" s="4">
        <v>435.45</v>
      </c>
    </row>
    <row r="143" spans="1:15" ht="12.75">
      <c r="A143" s="2" t="s">
        <v>303</v>
      </c>
      <c r="B143" s="3" t="s">
        <v>156</v>
      </c>
      <c r="C143" s="3"/>
      <c r="D143" s="4">
        <f t="shared" si="1"/>
        <v>2019.69</v>
      </c>
      <c r="E143" s="4">
        <v>180</v>
      </c>
      <c r="F143" s="4">
        <v>786.24</v>
      </c>
      <c r="G143" s="4">
        <v>157.21</v>
      </c>
      <c r="H143" s="4">
        <v>518</v>
      </c>
      <c r="I143" s="4"/>
      <c r="J143" s="4">
        <v>378.24</v>
      </c>
      <c r="K143" s="4"/>
      <c r="L143" s="4"/>
      <c r="M143" s="4"/>
      <c r="N143" s="4"/>
      <c r="O143" s="4"/>
    </row>
    <row r="144" spans="1:15" ht="12.75">
      <c r="A144" s="2" t="s">
        <v>304</v>
      </c>
      <c r="B144" s="3" t="s">
        <v>61</v>
      </c>
      <c r="C144" s="3"/>
      <c r="D144" s="4">
        <f t="shared" si="1"/>
        <v>1693.76</v>
      </c>
      <c r="E144" s="4"/>
      <c r="F144" s="4">
        <v>448.2</v>
      </c>
      <c r="G144" s="4">
        <v>92</v>
      </c>
      <c r="H144" s="4"/>
      <c r="I144" s="4"/>
      <c r="J144" s="4"/>
      <c r="K144" s="4">
        <v>719.36</v>
      </c>
      <c r="L144" s="4">
        <v>168.76000000000005</v>
      </c>
      <c r="M144" s="4">
        <v>265.44</v>
      </c>
      <c r="N144" s="4"/>
      <c r="O144" s="4"/>
    </row>
    <row r="145" spans="1:15" ht="12.75">
      <c r="A145" s="2" t="s">
        <v>305</v>
      </c>
      <c r="B145" s="3" t="s">
        <v>157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2" t="s">
        <v>306</v>
      </c>
      <c r="B146" s="3" t="s">
        <v>83</v>
      </c>
      <c r="C146" s="3"/>
      <c r="D146" s="4">
        <f t="shared" si="1"/>
        <v>3806.92</v>
      </c>
      <c r="E146" s="4">
        <v>360</v>
      </c>
      <c r="F146" s="4">
        <v>909.9</v>
      </c>
      <c r="G146" s="4">
        <v>201</v>
      </c>
      <c r="H146" s="4">
        <v>546</v>
      </c>
      <c r="I146" s="4">
        <v>69.18</v>
      </c>
      <c r="J146" s="4">
        <v>606</v>
      </c>
      <c r="K146" s="4">
        <v>719.36</v>
      </c>
      <c r="L146" s="4">
        <v>140.01999999999998</v>
      </c>
      <c r="M146" s="4">
        <v>252.6</v>
      </c>
      <c r="N146" s="4"/>
      <c r="O146" s="4">
        <v>2.86</v>
      </c>
    </row>
    <row r="147" spans="1:15" ht="12.75">
      <c r="A147" s="2" t="s">
        <v>307</v>
      </c>
      <c r="B147" s="3" t="s">
        <v>84</v>
      </c>
      <c r="C147" s="3"/>
      <c r="D147" s="4">
        <f t="shared" si="1"/>
        <v>4161.499999999998</v>
      </c>
      <c r="E147" s="4"/>
      <c r="F147" s="4">
        <v>2695.679999999999</v>
      </c>
      <c r="G147" s="4">
        <v>343.7199999999999</v>
      </c>
      <c r="H147" s="4"/>
      <c r="I147" s="4"/>
      <c r="J147" s="4"/>
      <c r="K147" s="4">
        <v>719.3599999999999</v>
      </c>
      <c r="L147" s="4">
        <v>137.3</v>
      </c>
      <c r="M147" s="4">
        <v>265.44</v>
      </c>
      <c r="N147" s="4"/>
      <c r="O147" s="4"/>
    </row>
    <row r="148" spans="1:15" ht="12.75">
      <c r="A148" s="2" t="s">
        <v>308</v>
      </c>
      <c r="B148" s="3" t="s">
        <v>158</v>
      </c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2" t="s">
        <v>309</v>
      </c>
      <c r="B149" s="3" t="s">
        <v>105</v>
      </c>
      <c r="C149" s="3"/>
      <c r="D149" s="4">
        <f t="shared" si="1"/>
        <v>2155.1400000000003</v>
      </c>
      <c r="E149" s="4"/>
      <c r="F149" s="4">
        <v>845.6400000000001</v>
      </c>
      <c r="G149" s="4">
        <v>145.79999999999998</v>
      </c>
      <c r="H149" s="4"/>
      <c r="I149" s="4"/>
      <c r="J149" s="4"/>
      <c r="K149" s="4">
        <v>719.36</v>
      </c>
      <c r="L149" s="4">
        <v>178.89999999999998</v>
      </c>
      <c r="M149" s="4">
        <v>265.44</v>
      </c>
      <c r="N149" s="4"/>
      <c r="O149" s="4"/>
    </row>
    <row r="150" spans="1:15" ht="12.75">
      <c r="A150" s="2" t="s">
        <v>310</v>
      </c>
      <c r="B150" s="3" t="s">
        <v>159</v>
      </c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2" t="s">
        <v>311</v>
      </c>
      <c r="B151" s="3" t="s">
        <v>100</v>
      </c>
      <c r="C151" s="3"/>
      <c r="D151" s="4">
        <f t="shared" si="1"/>
        <v>2145.6499999999996</v>
      </c>
      <c r="E151" s="4"/>
      <c r="F151" s="4">
        <v>915.3</v>
      </c>
      <c r="G151" s="4">
        <v>133</v>
      </c>
      <c r="H151" s="4"/>
      <c r="I151" s="4"/>
      <c r="J151" s="4"/>
      <c r="K151" s="4">
        <v>719.36</v>
      </c>
      <c r="L151" s="4">
        <v>112.54999999999998</v>
      </c>
      <c r="M151" s="4">
        <v>265.44</v>
      </c>
      <c r="N151" s="4"/>
      <c r="O151" s="4"/>
    </row>
    <row r="152" spans="1:15" ht="12.75">
      <c r="A152" s="2" t="s">
        <v>312</v>
      </c>
      <c r="B152" s="3" t="s">
        <v>160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2" t="s">
        <v>313</v>
      </c>
      <c r="B153" s="3" t="s">
        <v>85</v>
      </c>
      <c r="C153" s="3"/>
      <c r="D153" s="4">
        <f t="shared" si="1"/>
        <v>1065.28</v>
      </c>
      <c r="E153" s="4"/>
      <c r="F153" s="4">
        <v>732.24</v>
      </c>
      <c r="G153" s="4">
        <v>67.60000000000001</v>
      </c>
      <c r="H153" s="4"/>
      <c r="I153" s="4"/>
      <c r="J153" s="4"/>
      <c r="K153" s="4"/>
      <c r="L153" s="4"/>
      <c r="M153" s="4">
        <v>265.44</v>
      </c>
      <c r="N153" s="4"/>
      <c r="O153" s="4"/>
    </row>
    <row r="154" spans="1:15" ht="12.75">
      <c r="A154" s="2" t="s">
        <v>314</v>
      </c>
      <c r="B154" s="3" t="s">
        <v>98</v>
      </c>
      <c r="C154" s="3"/>
      <c r="D154" s="4">
        <f t="shared" si="1"/>
        <v>3401.2999999999993</v>
      </c>
      <c r="E154" s="4"/>
      <c r="F154" s="4">
        <v>1830.5999999999997</v>
      </c>
      <c r="G154" s="4">
        <v>401.99999999999994</v>
      </c>
      <c r="H154" s="4"/>
      <c r="I154" s="4"/>
      <c r="J154" s="4"/>
      <c r="K154" s="4">
        <v>719.3599999999999</v>
      </c>
      <c r="L154" s="4">
        <v>183.89999999999998</v>
      </c>
      <c r="M154" s="4">
        <v>265.44</v>
      </c>
      <c r="N154" s="4"/>
      <c r="O154" s="4"/>
    </row>
    <row r="155" spans="1:15" ht="12.75">
      <c r="A155" s="2" t="s">
        <v>315</v>
      </c>
      <c r="B155" s="3" t="s">
        <v>62</v>
      </c>
      <c r="C155" s="3"/>
      <c r="D155" s="4">
        <f t="shared" si="1"/>
        <v>2085.25</v>
      </c>
      <c r="E155" s="4"/>
      <c r="F155" s="4">
        <v>1161.5399999999997</v>
      </c>
      <c r="G155" s="4">
        <v>218.7</v>
      </c>
      <c r="H155" s="4"/>
      <c r="I155" s="4"/>
      <c r="J155" s="4"/>
      <c r="K155" s="4"/>
      <c r="L155" s="4">
        <v>123.04</v>
      </c>
      <c r="M155" s="4">
        <v>265.44</v>
      </c>
      <c r="N155" s="4">
        <v>316.53000000000003</v>
      </c>
      <c r="O155" s="4"/>
    </row>
    <row r="156" spans="1:15" ht="12.75" hidden="1">
      <c r="A156" s="2" t="s">
        <v>316</v>
      </c>
      <c r="B156" s="5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75">
      <c r="A157" s="2" t="s">
        <v>316</v>
      </c>
      <c r="B157" s="5" t="s">
        <v>161</v>
      </c>
      <c r="C157" s="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2.75">
      <c r="A158" s="7" t="s">
        <v>6</v>
      </c>
      <c r="B158" s="8"/>
      <c r="C158" s="8"/>
      <c r="D158" s="9">
        <f aca="true" t="shared" si="2" ref="D158:O158">SUBTOTAL(9,D6:D156)</f>
        <v>246518.74999999997</v>
      </c>
      <c r="E158" s="9">
        <f t="shared" si="2"/>
        <v>7867.219999999999</v>
      </c>
      <c r="F158" s="9">
        <f t="shared" si="2"/>
        <v>102011.33999999998</v>
      </c>
      <c r="G158" s="9">
        <f t="shared" si="2"/>
        <v>17864.380000000005</v>
      </c>
      <c r="H158" s="9">
        <f t="shared" si="2"/>
        <v>19127.760000000002</v>
      </c>
      <c r="I158" s="9">
        <f t="shared" si="2"/>
        <v>885.7900000000002</v>
      </c>
      <c r="J158" s="9">
        <f t="shared" si="2"/>
        <v>16591.409999999996</v>
      </c>
      <c r="K158" s="9">
        <f t="shared" si="2"/>
        <v>42967.16000000002</v>
      </c>
      <c r="L158" s="9">
        <f t="shared" si="2"/>
        <v>9869.249999999998</v>
      </c>
      <c r="M158" s="9">
        <f t="shared" si="2"/>
        <v>21455.019999999982</v>
      </c>
      <c r="N158" s="9">
        <f t="shared" si="2"/>
        <v>6737.83</v>
      </c>
      <c r="O158" s="10">
        <f t="shared" si="2"/>
        <v>1141.59</v>
      </c>
    </row>
    <row r="159" spans="2:14" ht="12.75">
      <c r="B159" t="s">
        <v>318</v>
      </c>
      <c r="N159" s="12"/>
    </row>
    <row r="160" spans="2:5" ht="12.75">
      <c r="B160" s="5"/>
      <c r="C160" s="5"/>
      <c r="D160" s="11"/>
      <c r="E160" s="11"/>
    </row>
    <row r="161" spans="2:10" ht="12.75">
      <c r="B161" s="5" t="s">
        <v>319</v>
      </c>
      <c r="C161" s="5"/>
      <c r="D161" s="5"/>
      <c r="E161" s="5"/>
      <c r="F161" s="5"/>
      <c r="G161" s="5"/>
      <c r="H161" s="5"/>
      <c r="I161" s="5"/>
      <c r="J161" s="5"/>
    </row>
    <row r="162" spans="2:10" ht="12.75">
      <c r="B162" s="18" t="s">
        <v>320</v>
      </c>
      <c r="C162" s="18"/>
      <c r="D162" s="18"/>
      <c r="E162" s="18"/>
      <c r="F162" s="5"/>
      <c r="G162" s="5"/>
      <c r="H162" s="5"/>
      <c r="I162" s="5"/>
      <c r="J162" s="5"/>
    </row>
    <row r="163" spans="2:10" ht="12.75">
      <c r="B163" s="19" t="s">
        <v>321</v>
      </c>
      <c r="C163" s="19" t="e">
        <f>-naknade za prijevoz na službenom putu (taxi)</f>
        <v>#NAME?</v>
      </c>
      <c r="D163" s="19"/>
      <c r="E163" s="19"/>
      <c r="F163" s="19"/>
      <c r="G163" s="19"/>
      <c r="H163" s="5"/>
      <c r="I163" s="5"/>
      <c r="J163" s="5"/>
    </row>
    <row r="164" spans="2:10" ht="12.75">
      <c r="B164" s="5" t="s">
        <v>322</v>
      </c>
      <c r="C164" s="5"/>
      <c r="D164" s="5"/>
      <c r="E164" s="5"/>
      <c r="F164" s="5"/>
      <c r="G164" s="5"/>
      <c r="H164" s="5"/>
      <c r="I164" s="5"/>
      <c r="J164" s="5"/>
    </row>
    <row r="165" spans="4:5" ht="12.75">
      <c r="D165" s="5"/>
      <c r="E165" s="5"/>
    </row>
    <row r="166" spans="4:5" ht="12.75">
      <c r="D166" s="5"/>
      <c r="E166" s="5"/>
    </row>
    <row r="167" spans="4:5" ht="12.75">
      <c r="D167" s="5"/>
      <c r="E167" s="5"/>
    </row>
    <row r="168" spans="4:5" ht="12.75">
      <c r="D168" s="5"/>
      <c r="E168" s="5"/>
    </row>
    <row r="169" spans="4:5" ht="12.75">
      <c r="D169" s="5"/>
      <c r="E169" s="5"/>
    </row>
    <row r="170" spans="4:5" ht="12.75">
      <c r="D170" s="5"/>
      <c r="E170" s="5"/>
    </row>
    <row r="171" spans="2:3" ht="12.75">
      <c r="B171" s="5"/>
      <c r="C171" s="5"/>
    </row>
  </sheetData>
  <sheetProtection/>
  <mergeCells count="4">
    <mergeCell ref="A1:L1"/>
    <mergeCell ref="M1:O1"/>
    <mergeCell ref="A2:O2"/>
    <mergeCell ref="A3:O3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Žutić-Basara</dc:creator>
  <cp:keywords/>
  <dc:description/>
  <cp:lastModifiedBy>Korisnik</cp:lastModifiedBy>
  <cp:lastPrinted>2024-03-28T13:33:14Z</cp:lastPrinted>
  <dcterms:created xsi:type="dcterms:W3CDTF">2024-03-26T15:04:29Z</dcterms:created>
  <dcterms:modified xsi:type="dcterms:W3CDTF">2024-04-05T09:40:53Z</dcterms:modified>
  <cp:category/>
  <cp:version/>
  <cp:contentType/>
  <cp:contentStatus/>
</cp:coreProperties>
</file>