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570" windowHeight="14505" tabRatio="845" activeTab="1"/>
  </bookViews>
  <sheets>
    <sheet name="naslov" sheetId="1" r:id="rId1"/>
    <sheet name="ventilokonvektori" sheetId="2" r:id="rId2"/>
    <sheet name="rekap" sheetId="3" r:id="rId3"/>
  </sheets>
  <definedNames>
    <definedName name="_xlnm.Print_Area" localSheetId="2">'rekap'!$B$1:$D$25</definedName>
    <definedName name="_xlnm.Print_Area" localSheetId="1">'ventilokonvektori'!$B$1:$I$80</definedName>
  </definedNames>
  <calcPr fullCalcOnLoad="1"/>
</workbook>
</file>

<file path=xl/sharedStrings.xml><?xml version="1.0" encoding="utf-8"?>
<sst xmlns="http://schemas.openxmlformats.org/spreadsheetml/2006/main" count="125" uniqueCount="96">
  <si>
    <t>Transport materijala i opreme na gradilište.</t>
  </si>
  <si>
    <t xml:space="preserve">Kuglaste slavine na priključcima ventilokonvektora. </t>
  </si>
  <si>
    <t>Mjedeni navojni prolazni ventil (ugradnja u cijevni razvod) u kompletu sa fitinzima.</t>
  </si>
  <si>
    <r>
      <t>Æ</t>
    </r>
    <r>
      <rPr>
        <sz val="11"/>
        <rFont val="Times New Roman"/>
        <family val="1"/>
      </rPr>
      <t xml:space="preserve"> 18×1 mm</t>
    </r>
  </si>
  <si>
    <t>Razvod: 4 cjevni</t>
  </si>
  <si>
    <t>Automatski odzračni lončić DN10.</t>
  </si>
  <si>
    <t>DN 8</t>
  </si>
  <si>
    <t>Montaža do pune pogonske gotovosti uključivo balansiranje sistema, tlačne probe, pribava atesta.</t>
  </si>
  <si>
    <t>Nepredviđeni radovi nastali na zahtjev investitora, nadzornog inženjera ili arhitekte (predviđeno 10% instalacije)</t>
  </si>
  <si>
    <t>UKUPNO:</t>
  </si>
  <si>
    <t xml:space="preserve">       PROJEKT STROJARSKIH INSTALACIJA</t>
  </si>
  <si>
    <t xml:space="preserve">           TROŠKOVNIK</t>
  </si>
  <si>
    <t>Investitor:</t>
  </si>
  <si>
    <t>Objekt:</t>
  </si>
  <si>
    <t>PROJEKT STROJARSKIH INSTALACIJA</t>
  </si>
  <si>
    <t>Datum:</t>
  </si>
  <si>
    <t>UKUPNO</t>
  </si>
  <si>
    <t>JED.</t>
  </si>
  <si>
    <t>JED.CIJENA</t>
  </si>
  <si>
    <t>kom</t>
  </si>
  <si>
    <t>m</t>
  </si>
  <si>
    <t>REKAPITULACIJA</t>
  </si>
  <si>
    <t>Projektant:</t>
  </si>
  <si>
    <t>Tomislav Puškarić, dipl.inž.stroj.</t>
  </si>
  <si>
    <t>ovlašteni inženjer strojarstva</t>
  </si>
  <si>
    <t xml:space="preserve">Projektant: Tomislav Puškarić, dipl.inž.stroj                                 </t>
  </si>
  <si>
    <t>DN 15</t>
  </si>
  <si>
    <t>TROŠKOVNIK STROJARSKIH INSTALACIJA</t>
  </si>
  <si>
    <t xml:space="preserve"> -  tipli, vijci, obujmice</t>
  </si>
  <si>
    <t>KOL</t>
  </si>
  <si>
    <t>komplet</t>
  </si>
  <si>
    <t>DN 32</t>
  </si>
  <si>
    <t>DN 20</t>
  </si>
  <si>
    <t>kg</t>
  </si>
  <si>
    <t xml:space="preserve"> -  ovjesni i pričvrsni materijal</t>
  </si>
  <si>
    <t>Sitni potrošni materijal za montažu opreme, kao što su:</t>
  </si>
  <si>
    <t>Tehničke karakteristike:</t>
  </si>
  <si>
    <t>Tvh = 7/12 °C</t>
  </si>
  <si>
    <t xml:space="preserve">       </t>
  </si>
  <si>
    <r>
      <t>Æ</t>
    </r>
    <r>
      <rPr>
        <sz val="11"/>
        <rFont val="Times New Roman"/>
        <family val="1"/>
      </rPr>
      <t xml:space="preserve"> 35×1,5 mm</t>
    </r>
  </si>
  <si>
    <t>Prije davanja ponude za izvedbu predmetne građevine izvođač je dužan:</t>
  </si>
  <si>
    <t>NAPOMENA:</t>
  </si>
  <si>
    <r>
      <t>a)</t>
    </r>
    <r>
      <rPr>
        <sz val="10"/>
        <rFont val="Arial"/>
        <family val="0"/>
      </rPr>
      <t xml:space="preserve"> proučiti projektnu dokumentaciju </t>
    </r>
  </si>
  <si>
    <r>
      <t>c)</t>
    </r>
    <r>
      <rPr>
        <sz val="10"/>
        <rFont val="Arial"/>
        <family val="0"/>
      </rPr>
      <t xml:space="preserve"> prikupiti potrebne podatke o uvjetima pod kojima će se objekt graditi</t>
    </r>
  </si>
  <si>
    <r>
      <t>d)</t>
    </r>
    <r>
      <rPr>
        <sz val="10"/>
        <rFont val="Arial"/>
        <family val="0"/>
      </rPr>
      <t xml:space="preserve"> prikupiti podatke o tipskim rješenjima i materijalima kojeg koristi krajnji korisnik</t>
    </r>
  </si>
  <si>
    <r>
      <t>e)</t>
    </r>
    <r>
      <rPr>
        <sz val="10"/>
        <rFont val="Arial"/>
        <family val="0"/>
      </rPr>
      <t xml:space="preserve"> sve demontažne radove obavezno dogovoriti sa investitorom</t>
    </r>
  </si>
  <si>
    <r>
      <t xml:space="preserve">f) </t>
    </r>
    <r>
      <rPr>
        <sz val="10"/>
        <rFont val="Arial"/>
        <family val="0"/>
      </rPr>
      <t>izvođač je dužan proučiti sve gore navedene dijelove projekta, te u slučaju nejasnoća tražiti objašnjenje od projektanta, odnosno iznijeti svoje primjedbe</t>
    </r>
  </si>
  <si>
    <r>
      <t>b)</t>
    </r>
    <r>
      <rPr>
        <sz val="10"/>
        <rFont val="Arial"/>
        <family val="0"/>
      </rPr>
      <t xml:space="preserve"> pregledati trasu instalacija grijanja, rashlađivanja, ventilacije, klimatizacije te smještaja opreme</t>
    </r>
  </si>
  <si>
    <r>
      <t>Čelični profili za potrebni za montažu i ovjes opreme i materijala u kompletu sa antikorozivnom zaštitom, tiplima, vijcima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</t>
    </r>
  </si>
  <si>
    <t xml:space="preserve"> -  čvrste i klizne točke</t>
  </si>
  <si>
    <t>A.</t>
  </si>
  <si>
    <t>GRIJANJE/HLAĐENJE-VENTILOKONVEKTORI UKUPNO:</t>
  </si>
  <si>
    <t>Tp = 20°C ST</t>
  </si>
  <si>
    <t>* podešavanje brzine ventilatora</t>
  </si>
  <si>
    <t>* prebacivanje režima rada ljeto/zima</t>
  </si>
  <si>
    <t>* podešavanje temperature zraka u prostoru</t>
  </si>
  <si>
    <t>Relejna kutija (grupna kontrola) za povezivanje max. 4 ventilokonvektora na jedan sobni termostat</t>
  </si>
  <si>
    <t>Dpext = 100 Pa</t>
  </si>
  <si>
    <t>Radijatorska ispusna slavina sa kapom na lančiću (ugradnja na ventilokonvektor).</t>
  </si>
  <si>
    <t>Radijatorski odzračni pipac na ključić. (ugradnja na vemtilokonvektor).</t>
  </si>
  <si>
    <t>Bakrene cijevi u kompletu sa koljenima, fitinzima, T-komadima, mesinganim ulošcima (po dužnom metru uzima se 1 fazonski komad):</t>
  </si>
  <si>
    <r>
      <t>Æ</t>
    </r>
    <r>
      <rPr>
        <sz val="11"/>
        <rFont val="Times New Roman"/>
        <family val="1"/>
      </rPr>
      <t xml:space="preserve"> 28×1,2 mm</t>
    </r>
  </si>
  <si>
    <t>Bakrene cijevi za izradu odvoda kondenzata uključivo sav potreban fazonski, spojni i ovjesni materijal (po dužnom metru uzima se 1 fazonski komad), te izolacijom kao proizvod "Armstrong" tip Tubolit SG.</t>
  </si>
  <si>
    <t>rujan 2017.</t>
  </si>
  <si>
    <t>B.P. 172320/S</t>
  </si>
  <si>
    <t>HRVATSKI SABOR</t>
  </si>
  <si>
    <t>Zagreb, Trg sv. Marka 6</t>
  </si>
  <si>
    <t>PROJEKT VJETROBRANA BR. 6</t>
  </si>
  <si>
    <t>2100×301×H=206 mm</t>
  </si>
  <si>
    <t>GLAVNI PROJEKT</t>
  </si>
  <si>
    <t>STAD DN 32</t>
  </si>
  <si>
    <t xml:space="preserve">A. GRIJANJE/HLAĐENJE-VENTILOKONVEKTORI </t>
  </si>
  <si>
    <t>Ventilokonvektor predviđena za horizontalnu montažu u spušteni strop, 5 brzinskim motorom ventilatora, 3-rednim Al/Cu hladnjakom, 1-rednim Al/Cu grijačem, tvornički ugrađenim 3-putnim on/off ventilima sa ugrađenim termopogonom, izmjenjivim filterom, pomoćnom i glavnom tavicom kondenzata te svim potrebnim elementima za zaštitu, kontrolu i regulaciju uređaja i temperature.</t>
  </si>
  <si>
    <t>Qh = 1,9÷ 2,8÷4,2 kW</t>
  </si>
  <si>
    <t xml:space="preserve">Tp = 26/20°C </t>
  </si>
  <si>
    <t>Qg = 1,7÷2,4÷3,4 kW</t>
  </si>
  <si>
    <t>Tvg = 60/50 °C</t>
  </si>
  <si>
    <t>L=  265÷450÷845 m3/h</t>
  </si>
  <si>
    <t>N = 120 W; 230V/50Hz</t>
  </si>
  <si>
    <t>21 ÷ 34 ÷ 51 dB(A)</t>
  </si>
  <si>
    <t>Težina 25 kg</t>
  </si>
  <si>
    <t>Dimenzije: 1061x470 mm, hmax=225 mm</t>
  </si>
  <si>
    <t>19 mm izolacije u prostoru</t>
  </si>
  <si>
    <t>Izolacija svih cjevovoda “ARMAFLEX” AC pogone koeficijent paronepropusnosti m &gt; 7000, u kompletu sa trakama za rubove, ljepilom i orginalni ovjesne obujmice sa eliminacijom toplinskog mosta, za dimenzije cijevi:</t>
  </si>
  <si>
    <t>Izrada spoja ventilokonvektora sa rešetkama sa fazonskim komadom od pocinčanog lima debljine 1,0 mm prema detalju iz projekta u kompletu sa svim montažnim i pričvrsnim materijalom.</t>
  </si>
  <si>
    <t>Qgr = 6,7 kW</t>
  </si>
  <si>
    <t>50÷56 dB(A); 41 kg</t>
  </si>
  <si>
    <t>I = 1,1 A; 230V/50Hz</t>
  </si>
  <si>
    <r>
      <t xml:space="preserve">Građevinska pripomoć na uspostavi prodora za postavu ogrjevnog i rashladnog cjevovoda i cjevovoda kondenzata. Buši se zid debljine 80cm za 5 prodora </t>
    </r>
    <r>
      <rPr>
        <sz val="11"/>
        <rFont val="Symbol"/>
        <family val="1"/>
      </rPr>
      <t>Æ</t>
    </r>
    <r>
      <rPr>
        <sz val="11"/>
        <rFont val="Times New Roman"/>
        <family val="1"/>
      </rPr>
      <t xml:space="preserve"> 50 cm i šlicanje poda i zida 50x15cm duljine 10m (skidanje i postavljanje završne obloge poda kao i sanacija zida i poda nakon šlicanja nije predmet ovoga projekta)</t>
    </r>
  </si>
  <si>
    <r>
      <t>Æ</t>
    </r>
    <r>
      <rPr>
        <sz val="11"/>
        <rFont val="Times New Roman"/>
        <family val="1"/>
      </rPr>
      <t xml:space="preserve"> 22×1,2 mm</t>
    </r>
  </si>
  <si>
    <t>Tp = 20°C</t>
  </si>
  <si>
    <t>Pražnjenje postojećeg sustava grijanja i hlađenja. Izrada priključka na postojeći topli i hladni razvod, te ponovo punjenje sustava sa potrebnim dodatkom glykola 30% (cca 100lit) u sustav grijanja i hlađenja (uskladiti sa službom održavanja i postojećim medijima ogrjevnog i rashladnog sustava)</t>
  </si>
  <si>
    <t>Kao proizvod "DENCOHAPPEL"  tip GF33.UWW1 ili jednakovrijedan __________________ sljedećih tehničkih karakteristika:</t>
  </si>
  <si>
    <t>Zračna zavjesa kao proizvod "THERMOSCREENS" tip C2000W12R sa vodenim grijačem ili jednakovrijedan __________________ , te svim ovjesnim i pričvrsnim materijalom kao i upravljačem rada sa prostornim termostatom, te na koji se spaja kontakt sa automatskih vrata kojim se detektira otvorenost vrata. Za ugradnju u spušteni strop u kompletu sa tlačno/odsisnom rešetkom u stropu iznad vrata dimenzije 2120x353mm</t>
  </si>
  <si>
    <t>Prirubnički i navojni ventili za hidrauličko balansiranje sa proporcionalnom karakteristikom prigušenja, sa mjernim priključcima na instrument za podešavanje protoka, opremljen ručnim kolom sa numeričkom digitalnom skalom za predpodešavanje i modućnost blokiranja podešenog položaja, za ugradnju na povratu rashladne pripremne grupe ventilokonvektora i hladnjaka klima komore, kao proizvod "TA Hydronics" ili jednakovrijedan __________________.</t>
  </si>
  <si>
    <t>Sobni termostat s digitalnim displejem namjenjen za montažu na zid, proizvod "DencoHappel - Matrix" ili jednakovrijedan __________________ sa sljedećim funkcijama, uključivo elektro ožičenje u kompletu sa kabelima (20m-5x1,5m2) i građevinskom pripomoći.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</si>
</sst>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€-2]\ #,##0.00_);[Red]\([$€-2]\ #,##0.00\)"/>
  </numFmts>
  <fonts count="6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Times New Roman"/>
      <family val="1"/>
    </font>
    <font>
      <sz val="11"/>
      <name val="Symbol"/>
      <family val="1"/>
    </font>
    <font>
      <b/>
      <sz val="16"/>
      <name val="Arial CE"/>
      <family val="0"/>
    </font>
    <font>
      <sz val="12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b/>
      <sz val="11"/>
      <color indexed="6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11"/>
      <color rgb="FFC00000"/>
      <name val="Times New Roman"/>
      <family val="1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indent="1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top" wrapText="1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34" borderId="12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4" xfId="0" applyNumberFormat="1" applyFont="1" applyBorder="1" applyAlignment="1">
      <alignment horizontal="center"/>
    </xf>
    <xf numFmtId="0" fontId="4" fillId="34" borderId="15" xfId="0" applyFont="1" applyFill="1" applyBorder="1" applyAlignment="1">
      <alignment horizontal="center" vertical="top"/>
    </xf>
    <xf numFmtId="0" fontId="0" fillId="34" borderId="13" xfId="0" applyFill="1" applyBorder="1" applyAlignment="1">
      <alignment horizontal="left" vertical="top" wrapText="1" indent="1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horizontal="left" vertical="center" wrapText="1" indent="1"/>
    </xf>
    <xf numFmtId="4" fontId="2" fillId="0" borderId="11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4" fillId="0" borderId="17" xfId="0" applyFont="1" applyBorder="1" applyAlignment="1">
      <alignment wrapText="1"/>
    </xf>
    <xf numFmtId="4" fontId="2" fillId="0" borderId="18" xfId="0" applyNumberFormat="1" applyFont="1" applyBorder="1" applyAlignment="1">
      <alignment horizontal="center"/>
    </xf>
    <xf numFmtId="2" fontId="2" fillId="34" borderId="16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left" vertical="center" wrapText="1" indent="1"/>
    </xf>
    <xf numFmtId="0" fontId="7" fillId="33" borderId="13" xfId="0" applyFont="1" applyFill="1" applyBorder="1" applyAlignment="1">
      <alignment horizontal="left" vertical="center" wrapText="1" indent="1"/>
    </xf>
    <xf numFmtId="4" fontId="6" fillId="33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/>
    </xf>
    <xf numFmtId="3" fontId="1" fillId="33" borderId="13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/>
    </xf>
    <xf numFmtId="3" fontId="2" fillId="33" borderId="15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14" fillId="0" borderId="21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14" fillId="0" borderId="24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0" xfId="58" applyFont="1" applyBorder="1" applyAlignment="1">
      <alignment horizontal="justify" vertical="top"/>
      <protection/>
    </xf>
    <xf numFmtId="0" fontId="14" fillId="0" borderId="0" xfId="0" applyFont="1" applyFill="1" applyAlignment="1">
      <alignment/>
    </xf>
    <xf numFmtId="0" fontId="14" fillId="0" borderId="24" xfId="58" applyFont="1" applyBorder="1" applyAlignment="1">
      <alignment horizontal="justify" vertical="top"/>
      <protection/>
    </xf>
    <xf numFmtId="0" fontId="3" fillId="0" borderId="0" xfId="0" applyFont="1" applyFill="1" applyBorder="1" applyAlignment="1">
      <alignment horizontal="left" vertical="top"/>
    </xf>
    <xf numFmtId="0" fontId="0" fillId="0" borderId="19" xfId="0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21" fillId="0" borderId="21" xfId="0" applyNumberFormat="1" applyFont="1" applyBorder="1" applyAlignment="1">
      <alignment horizontal="right" vertical="top"/>
    </xf>
    <xf numFmtId="4" fontId="21" fillId="0" borderId="11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 indent="1"/>
    </xf>
    <xf numFmtId="0" fontId="14" fillId="0" borderId="19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4" fontId="21" fillId="0" borderId="14" xfId="0" applyNumberFormat="1" applyFont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center"/>
    </xf>
    <xf numFmtId="4" fontId="5" fillId="35" borderId="13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top" wrapText="1" indent="1"/>
    </xf>
    <xf numFmtId="0" fontId="14" fillId="0" borderId="11" xfId="58" applyFont="1" applyBorder="1" applyAlignment="1">
      <alignment horizontal="justify" vertical="top"/>
      <protection/>
    </xf>
    <xf numFmtId="0" fontId="14" fillId="0" borderId="0" xfId="59" applyFont="1" applyBorder="1" applyAlignment="1">
      <alignment horizontal="justify" vertical="top"/>
      <protection/>
    </xf>
    <xf numFmtId="0" fontId="14" fillId="0" borderId="10" xfId="59" applyFont="1" applyBorder="1" applyAlignment="1">
      <alignment horizontal="justify" vertical="top"/>
      <protection/>
    </xf>
    <xf numFmtId="4" fontId="21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left" vertical="top" wrapText="1" indent="1"/>
    </xf>
    <xf numFmtId="0" fontId="14" fillId="0" borderId="0" xfId="0" applyFont="1" applyAlignment="1">
      <alignment vertical="top" wrapText="1"/>
    </xf>
    <xf numFmtId="0" fontId="21" fillId="0" borderId="17" xfId="0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" fontId="21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0" fontId="59" fillId="0" borderId="11" xfId="0" applyFont="1" applyBorder="1" applyAlignment="1">
      <alignment horizontal="center"/>
    </xf>
    <xf numFmtId="4" fontId="59" fillId="0" borderId="11" xfId="0" applyNumberFormat="1" applyFont="1" applyBorder="1" applyAlignment="1">
      <alignment horizontal="center"/>
    </xf>
    <xf numFmtId="4" fontId="60" fillId="0" borderId="11" xfId="0" applyNumberFormat="1" applyFont="1" applyBorder="1" applyAlignment="1">
      <alignment horizontal="right"/>
    </xf>
    <xf numFmtId="0" fontId="59" fillId="0" borderId="11" xfId="0" applyFont="1" applyBorder="1" applyAlignment="1">
      <alignment/>
    </xf>
    <xf numFmtId="0" fontId="59" fillId="0" borderId="14" xfId="0" applyFont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4" fontId="2" fillId="0" borderId="18" xfId="0" applyNumberFormat="1" applyFont="1" applyBorder="1" applyAlignment="1">
      <alignment horizontal="right" vertical="top"/>
    </xf>
    <xf numFmtId="4" fontId="21" fillId="0" borderId="17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1" fillId="0" borderId="2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5" borderId="15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vertical="center"/>
    </xf>
    <xf numFmtId="0" fontId="16" fillId="36" borderId="17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18" fillId="36" borderId="17" xfId="0" applyFont="1" applyFill="1" applyBorder="1" applyAlignment="1">
      <alignment horizontal="left" vertical="center" wrapText="1"/>
    </xf>
    <xf numFmtId="0" fontId="18" fillId="36" borderId="19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/>
    </xf>
    <xf numFmtId="0" fontId="18" fillId="36" borderId="20" xfId="0" applyFont="1" applyFill="1" applyBorder="1" applyAlignment="1">
      <alignment horizontal="left" vertical="center" wrapText="1"/>
    </xf>
    <xf numFmtId="0" fontId="18" fillId="36" borderId="24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rmal_TROSKOVNIK-revizija2" xfId="58"/>
    <cellStyle name="Normal_TROSKOVNIK-revizija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 topLeftCell="A1">
      <selection activeCell="E14" sqref="E14"/>
    </sheetView>
  </sheetViews>
  <sheetFormatPr defaultColWidth="9.140625" defaultRowHeight="12.75"/>
  <sheetData>
    <row r="1" spans="1:3" ht="12.75">
      <c r="A1" t="s">
        <v>12</v>
      </c>
      <c r="C1" s="7" t="s">
        <v>65</v>
      </c>
    </row>
    <row r="2" ht="12.75">
      <c r="C2" s="15" t="s">
        <v>66</v>
      </c>
    </row>
    <row r="4" ht="12.75">
      <c r="C4" s="7"/>
    </row>
    <row r="5" spans="1:3" ht="12.75">
      <c r="A5" t="s">
        <v>13</v>
      </c>
      <c r="C5" s="7" t="s">
        <v>67</v>
      </c>
    </row>
    <row r="6" ht="12.75">
      <c r="C6" s="22" t="s">
        <v>66</v>
      </c>
    </row>
    <row r="7" ht="12.75">
      <c r="C7" s="7"/>
    </row>
    <row r="8" ht="12.75">
      <c r="C8" s="7" t="s">
        <v>69</v>
      </c>
    </row>
    <row r="9" ht="12.75">
      <c r="C9" s="7"/>
    </row>
    <row r="10" ht="12.75">
      <c r="C10" s="23" t="s">
        <v>14</v>
      </c>
    </row>
    <row r="11" ht="12.75">
      <c r="C11" s="23"/>
    </row>
    <row r="12" spans="3:4" ht="12.75">
      <c r="C12" s="23" t="s">
        <v>64</v>
      </c>
      <c r="D12" s="23"/>
    </row>
    <row r="14" spans="1:3" ht="12.75">
      <c r="A14" t="s">
        <v>15</v>
      </c>
      <c r="C14" t="s">
        <v>63</v>
      </c>
    </row>
    <row r="17" ht="12.75">
      <c r="A17" t="s">
        <v>25</v>
      </c>
    </row>
    <row r="22" spans="3:7" ht="23.25">
      <c r="C22" s="20" t="s">
        <v>11</v>
      </c>
      <c r="D22" s="21"/>
      <c r="E22" s="21"/>
      <c r="F22" s="21"/>
      <c r="G22" s="21"/>
    </row>
    <row r="25" spans="2:3" ht="20.25">
      <c r="B25" s="19" t="s">
        <v>10</v>
      </c>
      <c r="C25" s="19"/>
    </row>
    <row r="26" ht="20.25">
      <c r="C26" s="19"/>
    </row>
    <row r="27" spans="2:4" ht="20.25">
      <c r="B27" s="19"/>
      <c r="D27" s="19" t="s">
        <v>38</v>
      </c>
    </row>
  </sheetData>
  <sheetProtection/>
  <printOptions/>
  <pageMargins left="1.08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79"/>
  <sheetViews>
    <sheetView tabSelected="1" view="pageBreakPreview" zoomScaleSheetLayoutView="100" workbookViewId="0" topLeftCell="A1">
      <selection activeCell="F77" sqref="F77"/>
    </sheetView>
  </sheetViews>
  <sheetFormatPr defaultColWidth="9.140625" defaultRowHeight="12.75"/>
  <cols>
    <col min="1" max="1" width="4.140625" style="0" customWidth="1"/>
    <col min="2" max="2" width="4.7109375" style="33" customWidth="1"/>
    <col min="3" max="3" width="46.00390625" style="8" customWidth="1"/>
    <col min="4" max="4" width="8.7109375" style="55" customWidth="1"/>
    <col min="5" max="5" width="8.7109375" style="68" customWidth="1"/>
    <col min="6" max="6" width="12.421875" style="12" customWidth="1"/>
    <col min="7" max="8" width="12.7109375" style="1" hidden="1" customWidth="1"/>
    <col min="9" max="9" width="12.421875" style="38" customWidth="1"/>
  </cols>
  <sheetData>
    <row r="1" spans="2:9" ht="24.75" customHeight="1">
      <c r="B1" s="167" t="s">
        <v>27</v>
      </c>
      <c r="C1" s="168"/>
      <c r="D1" s="168"/>
      <c r="E1" s="168"/>
      <c r="F1" s="168"/>
      <c r="G1" s="168"/>
      <c r="H1" s="168"/>
      <c r="I1" s="169"/>
    </row>
    <row r="2" spans="2:9" ht="12.75">
      <c r="B2" s="42"/>
      <c r="C2" s="51"/>
      <c r="D2" s="54" t="s">
        <v>17</v>
      </c>
      <c r="E2" s="62" t="s">
        <v>29</v>
      </c>
      <c r="F2" s="6" t="s">
        <v>18</v>
      </c>
      <c r="G2" s="60" t="s">
        <v>18</v>
      </c>
      <c r="H2" s="45" t="s">
        <v>18</v>
      </c>
      <c r="I2" s="6" t="s">
        <v>16</v>
      </c>
    </row>
    <row r="3" spans="2:9" ht="15.75">
      <c r="B3" s="170" t="s">
        <v>71</v>
      </c>
      <c r="C3" s="171"/>
      <c r="D3" s="171"/>
      <c r="E3" s="171"/>
      <c r="F3" s="171"/>
      <c r="G3" s="171"/>
      <c r="H3" s="171"/>
      <c r="I3" s="172"/>
    </row>
    <row r="4" spans="2:9" ht="120">
      <c r="B4" s="163">
        <v>1</v>
      </c>
      <c r="C4" s="135" t="s">
        <v>72</v>
      </c>
      <c r="E4" s="63"/>
      <c r="F4" s="93"/>
      <c r="G4" s="50"/>
      <c r="H4" s="50"/>
      <c r="I4" s="24"/>
    </row>
    <row r="5" spans="2:9" ht="45" customHeight="1">
      <c r="B5" s="164"/>
      <c r="C5" s="135" t="s">
        <v>92</v>
      </c>
      <c r="E5" s="63"/>
      <c r="F5" s="93"/>
      <c r="G5" s="50"/>
      <c r="H5" s="50"/>
      <c r="I5" s="24"/>
    </row>
    <row r="6" spans="2:9" ht="15.75">
      <c r="B6" s="164"/>
      <c r="C6" s="135" t="s">
        <v>36</v>
      </c>
      <c r="E6" s="63"/>
      <c r="F6" s="93"/>
      <c r="G6" s="50"/>
      <c r="H6" s="50"/>
      <c r="I6" s="24"/>
    </row>
    <row r="7" spans="2:9" ht="15.75">
      <c r="B7" s="164"/>
      <c r="C7" s="135" t="s">
        <v>4</v>
      </c>
      <c r="E7" s="63"/>
      <c r="F7" s="93"/>
      <c r="G7" s="50"/>
      <c r="H7" s="50"/>
      <c r="I7" s="24"/>
    </row>
    <row r="8" spans="2:9" ht="15.75">
      <c r="B8" s="164"/>
      <c r="C8" s="135" t="s">
        <v>73</v>
      </c>
      <c r="E8" s="63"/>
      <c r="F8" s="93"/>
      <c r="G8" s="50"/>
      <c r="H8" s="50"/>
      <c r="I8" s="24"/>
    </row>
    <row r="9" spans="2:9" ht="15.75">
      <c r="B9" s="164"/>
      <c r="C9" s="135" t="s">
        <v>37</v>
      </c>
      <c r="E9" s="63"/>
      <c r="F9" s="93"/>
      <c r="G9" s="50"/>
      <c r="H9" s="50"/>
      <c r="I9" s="24"/>
    </row>
    <row r="10" spans="2:9" ht="15.75">
      <c r="B10" s="164"/>
      <c r="C10" s="135" t="s">
        <v>74</v>
      </c>
      <c r="E10" s="63"/>
      <c r="F10" s="93"/>
      <c r="G10" s="50"/>
      <c r="H10" s="50"/>
      <c r="I10" s="24"/>
    </row>
    <row r="11" spans="2:9" ht="15.75">
      <c r="B11" s="164"/>
      <c r="C11" s="135" t="s">
        <v>75</v>
      </c>
      <c r="E11" s="63"/>
      <c r="F11" s="93"/>
      <c r="G11" s="50"/>
      <c r="H11" s="50"/>
      <c r="I11" s="24"/>
    </row>
    <row r="12" spans="2:9" ht="15.75">
      <c r="B12" s="164"/>
      <c r="C12" s="135" t="s">
        <v>76</v>
      </c>
      <c r="E12" s="63"/>
      <c r="F12" s="93"/>
      <c r="G12" s="50"/>
      <c r="H12" s="50"/>
      <c r="I12" s="24"/>
    </row>
    <row r="13" spans="2:9" ht="15.75">
      <c r="B13" s="164"/>
      <c r="C13" s="135" t="s">
        <v>52</v>
      </c>
      <c r="E13" s="63"/>
      <c r="F13" s="93"/>
      <c r="G13" s="50"/>
      <c r="H13" s="50"/>
      <c r="I13" s="24"/>
    </row>
    <row r="14" spans="2:9" ht="15.75">
      <c r="B14" s="164"/>
      <c r="C14" s="135" t="s">
        <v>77</v>
      </c>
      <c r="E14" s="63"/>
      <c r="F14" s="93"/>
      <c r="G14" s="50"/>
      <c r="H14" s="50"/>
      <c r="I14" s="24"/>
    </row>
    <row r="15" spans="2:9" ht="15.75">
      <c r="B15" s="164"/>
      <c r="C15" s="135" t="s">
        <v>57</v>
      </c>
      <c r="E15" s="63"/>
      <c r="F15" s="93"/>
      <c r="G15" s="50"/>
      <c r="H15" s="50"/>
      <c r="I15" s="24"/>
    </row>
    <row r="16" spans="2:9" ht="15.75">
      <c r="B16" s="164"/>
      <c r="C16" s="98" t="s">
        <v>78</v>
      </c>
      <c r="E16" s="63"/>
      <c r="F16" s="93"/>
      <c r="G16" s="50"/>
      <c r="H16" s="50"/>
      <c r="I16" s="24"/>
    </row>
    <row r="17" spans="2:9" ht="15.75">
      <c r="B17" s="164"/>
      <c r="C17" s="98" t="s">
        <v>79</v>
      </c>
      <c r="E17" s="63"/>
      <c r="F17" s="93"/>
      <c r="G17" s="50"/>
      <c r="H17" s="50"/>
      <c r="I17" s="24"/>
    </row>
    <row r="18" spans="2:9" ht="15.75">
      <c r="B18" s="164"/>
      <c r="C18" s="98" t="s">
        <v>80</v>
      </c>
      <c r="E18" s="63"/>
      <c r="F18" s="93"/>
      <c r="G18" s="50"/>
      <c r="H18" s="50"/>
      <c r="I18" s="24"/>
    </row>
    <row r="19" spans="2:9" ht="15.75">
      <c r="B19" s="164"/>
      <c r="C19" s="135" t="s">
        <v>81</v>
      </c>
      <c r="E19" s="63"/>
      <c r="F19" s="93"/>
      <c r="G19" s="50"/>
      <c r="H19" s="50"/>
      <c r="I19" s="24"/>
    </row>
    <row r="20" spans="2:9" ht="15.75">
      <c r="B20" s="162"/>
      <c r="C20" s="89"/>
      <c r="D20" s="56" t="s">
        <v>19</v>
      </c>
      <c r="E20" s="64">
        <v>2</v>
      </c>
      <c r="F20" s="92">
        <v>0</v>
      </c>
      <c r="G20" s="77"/>
      <c r="H20" s="77"/>
      <c r="I20" s="17">
        <f>(E20*F20)</f>
        <v>0</v>
      </c>
    </row>
    <row r="21" spans="2:9" ht="90">
      <c r="B21" s="163">
        <v>2</v>
      </c>
      <c r="C21" s="134" t="s">
        <v>95</v>
      </c>
      <c r="D21" s="57"/>
      <c r="E21" s="65"/>
      <c r="F21" s="91"/>
      <c r="G21" s="50"/>
      <c r="H21" s="50"/>
      <c r="I21" s="18"/>
    </row>
    <row r="22" spans="2:9" ht="15.75">
      <c r="B22" s="164"/>
      <c r="C22" s="78" t="s">
        <v>53</v>
      </c>
      <c r="E22" s="63"/>
      <c r="F22" s="93"/>
      <c r="G22" s="50"/>
      <c r="H22" s="50"/>
      <c r="I22" s="24"/>
    </row>
    <row r="23" spans="2:9" ht="15.75">
      <c r="B23" s="164"/>
      <c r="C23" s="78" t="s">
        <v>54</v>
      </c>
      <c r="D23" s="12"/>
      <c r="E23" s="86"/>
      <c r="F23" s="93"/>
      <c r="G23" s="50"/>
      <c r="H23" s="50"/>
      <c r="I23" s="24"/>
    </row>
    <row r="24" spans="2:9" ht="15.75">
      <c r="B24" s="164"/>
      <c r="C24" s="78" t="s">
        <v>55</v>
      </c>
      <c r="D24" s="12"/>
      <c r="E24" s="86"/>
      <c r="F24" s="93"/>
      <c r="G24" s="50"/>
      <c r="H24" s="50"/>
      <c r="I24" s="24"/>
    </row>
    <row r="25" spans="2:9" ht="15.75">
      <c r="B25" s="164"/>
      <c r="C25" s="133"/>
      <c r="D25" s="3" t="s">
        <v>19</v>
      </c>
      <c r="E25" s="80">
        <v>1</v>
      </c>
      <c r="F25" s="92">
        <v>0</v>
      </c>
      <c r="G25" s="50"/>
      <c r="H25" s="50"/>
      <c r="I25" s="17">
        <f>(E25*F25)</f>
        <v>0</v>
      </c>
    </row>
    <row r="26" spans="2:9" ht="30">
      <c r="B26" s="163">
        <v>3</v>
      </c>
      <c r="C26" s="134" t="s">
        <v>56</v>
      </c>
      <c r="D26" s="57"/>
      <c r="E26" s="65"/>
      <c r="F26" s="91"/>
      <c r="G26" s="50"/>
      <c r="H26" s="50"/>
      <c r="I26" s="18"/>
    </row>
    <row r="27" spans="2:9" ht="15.75">
      <c r="B27" s="164"/>
      <c r="C27" s="133"/>
      <c r="D27" s="3" t="s">
        <v>19</v>
      </c>
      <c r="E27" s="80">
        <v>1</v>
      </c>
      <c r="F27" s="92">
        <v>0</v>
      </c>
      <c r="G27" s="50"/>
      <c r="H27" s="50"/>
      <c r="I27" s="17">
        <f>(E27*F27)</f>
        <v>0</v>
      </c>
    </row>
    <row r="28" spans="2:9" ht="135.75" customHeight="1">
      <c r="B28" s="160">
        <v>4</v>
      </c>
      <c r="C28" s="102" t="s">
        <v>93</v>
      </c>
      <c r="D28" s="108"/>
      <c r="E28" s="111"/>
      <c r="F28" s="131"/>
      <c r="G28" s="105"/>
      <c r="H28" s="110"/>
      <c r="I28" s="109"/>
    </row>
    <row r="29" spans="2:9" ht="15">
      <c r="B29" s="161"/>
      <c r="C29" s="135" t="s">
        <v>85</v>
      </c>
      <c r="D29" s="103"/>
      <c r="E29" s="117"/>
      <c r="F29" s="132"/>
      <c r="G29" s="105"/>
      <c r="H29" s="110"/>
      <c r="I29" s="104"/>
    </row>
    <row r="30" spans="2:9" ht="15">
      <c r="B30" s="161"/>
      <c r="C30" s="135" t="s">
        <v>76</v>
      </c>
      <c r="D30" s="103"/>
      <c r="E30" s="117"/>
      <c r="F30" s="132"/>
      <c r="G30" s="105"/>
      <c r="H30" s="110"/>
      <c r="I30" s="104"/>
    </row>
    <row r="31" spans="2:9" ht="15">
      <c r="B31" s="161"/>
      <c r="C31" s="135" t="s">
        <v>90</v>
      </c>
      <c r="D31" s="103"/>
      <c r="E31" s="117"/>
      <c r="F31" s="132"/>
      <c r="G31" s="105"/>
      <c r="H31" s="110"/>
      <c r="I31" s="104"/>
    </row>
    <row r="32" spans="2:9" ht="15">
      <c r="B32" s="161"/>
      <c r="C32" s="135" t="s">
        <v>87</v>
      </c>
      <c r="D32" s="103"/>
      <c r="E32" s="117"/>
      <c r="F32" s="132"/>
      <c r="G32" s="105"/>
      <c r="H32" s="110"/>
      <c r="I32" s="104"/>
    </row>
    <row r="33" spans="2:9" ht="15">
      <c r="B33" s="161"/>
      <c r="C33" s="135" t="s">
        <v>86</v>
      </c>
      <c r="D33" s="103"/>
      <c r="E33" s="117"/>
      <c r="F33" s="132"/>
      <c r="G33" s="105"/>
      <c r="H33" s="110"/>
      <c r="I33" s="104"/>
    </row>
    <row r="34" spans="2:9" ht="15">
      <c r="B34" s="161"/>
      <c r="C34" s="135" t="s">
        <v>68</v>
      </c>
      <c r="D34" s="103"/>
      <c r="E34" s="117"/>
      <c r="F34" s="132"/>
      <c r="G34" s="105"/>
      <c r="H34" s="110"/>
      <c r="I34" s="104"/>
    </row>
    <row r="35" spans="1:9" ht="15">
      <c r="A35">
        <v>8</v>
      </c>
      <c r="B35" s="162"/>
      <c r="C35" s="136"/>
      <c r="D35" s="107" t="s">
        <v>30</v>
      </c>
      <c r="E35" s="112">
        <v>1</v>
      </c>
      <c r="F35" s="112">
        <v>0</v>
      </c>
      <c r="G35" s="105"/>
      <c r="H35" s="110"/>
      <c r="I35" s="17">
        <f>(E35*F35)</f>
        <v>0</v>
      </c>
    </row>
    <row r="36" spans="2:9" ht="15.75">
      <c r="B36" s="163">
        <v>5</v>
      </c>
      <c r="C36" s="97" t="s">
        <v>1</v>
      </c>
      <c r="E36" s="63"/>
      <c r="F36" s="93"/>
      <c r="G36" s="100"/>
      <c r="H36" s="100"/>
      <c r="I36" s="24"/>
    </row>
    <row r="37" spans="2:9" ht="15.75">
      <c r="B37" s="162"/>
      <c r="C37" s="99" t="s">
        <v>32</v>
      </c>
      <c r="D37" s="56" t="s">
        <v>19</v>
      </c>
      <c r="E37" s="64">
        <v>10</v>
      </c>
      <c r="F37" s="92">
        <v>0</v>
      </c>
      <c r="G37" s="77"/>
      <c r="H37" s="77"/>
      <c r="I37" s="17">
        <f>(E37*F37)</f>
        <v>0</v>
      </c>
    </row>
    <row r="38" spans="2:9" ht="30">
      <c r="B38" s="163">
        <v>6</v>
      </c>
      <c r="C38" s="97" t="s">
        <v>59</v>
      </c>
      <c r="E38" s="63"/>
      <c r="F38" s="93"/>
      <c r="G38" s="100"/>
      <c r="H38" s="100"/>
      <c r="I38" s="24"/>
    </row>
    <row r="39" spans="2:9" ht="15.75">
      <c r="B39" s="162"/>
      <c r="C39" s="99" t="s">
        <v>6</v>
      </c>
      <c r="D39" s="56" t="s">
        <v>19</v>
      </c>
      <c r="E39" s="64">
        <v>5</v>
      </c>
      <c r="F39" s="92">
        <v>0</v>
      </c>
      <c r="G39" s="77"/>
      <c r="H39" s="77"/>
      <c r="I39" s="17">
        <f>(E39*F39)</f>
        <v>0</v>
      </c>
    </row>
    <row r="40" spans="2:9" ht="30">
      <c r="B40" s="163">
        <v>7</v>
      </c>
      <c r="C40" s="115" t="s">
        <v>58</v>
      </c>
      <c r="D40" s="5"/>
      <c r="E40" s="87"/>
      <c r="F40" s="91"/>
      <c r="G40" s="4"/>
      <c r="H40" s="4"/>
      <c r="I40" s="18"/>
    </row>
    <row r="41" spans="2:9" ht="15">
      <c r="B41" s="162"/>
      <c r="C41" s="95" t="s">
        <v>26</v>
      </c>
      <c r="D41" s="12" t="s">
        <v>19</v>
      </c>
      <c r="E41" s="80">
        <v>5</v>
      </c>
      <c r="F41" s="92">
        <v>0</v>
      </c>
      <c r="G41" s="17">
        <f>ROUND($D40*G40,2)</f>
        <v>0</v>
      </c>
      <c r="H41" s="17">
        <f>ROUND($D40*H40,2)</f>
        <v>0</v>
      </c>
      <c r="I41" s="17">
        <f>(E41*F41)</f>
        <v>0</v>
      </c>
    </row>
    <row r="42" spans="2:9" ht="30">
      <c r="B42" s="163">
        <v>8</v>
      </c>
      <c r="C42" s="31" t="s">
        <v>2</v>
      </c>
      <c r="D42" s="5"/>
      <c r="E42" s="86"/>
      <c r="F42" s="91"/>
      <c r="G42" s="18"/>
      <c r="H42" s="18"/>
      <c r="I42" s="18"/>
    </row>
    <row r="43" spans="2:9" ht="15">
      <c r="B43" s="164"/>
      <c r="C43" s="31"/>
      <c r="D43" s="12"/>
      <c r="E43" s="86"/>
      <c r="F43" s="93"/>
      <c r="G43" s="24"/>
      <c r="H43" s="24"/>
      <c r="I43" s="24"/>
    </row>
    <row r="44" spans="2:9" ht="15">
      <c r="B44" s="164"/>
      <c r="C44" s="79" t="s">
        <v>31</v>
      </c>
      <c r="D44" s="12" t="s">
        <v>19</v>
      </c>
      <c r="E44" s="86">
        <v>4</v>
      </c>
      <c r="F44" s="93">
        <v>0</v>
      </c>
      <c r="G44" s="24"/>
      <c r="H44" s="24"/>
      <c r="I44" s="24">
        <f>(E44*F44)</f>
        <v>0</v>
      </c>
    </row>
    <row r="45" spans="2:9" ht="138" customHeight="1">
      <c r="B45" s="163">
        <v>9</v>
      </c>
      <c r="C45" s="34" t="s">
        <v>94</v>
      </c>
      <c r="D45" s="90"/>
      <c r="E45" s="113"/>
      <c r="F45" s="91"/>
      <c r="G45" s="37"/>
      <c r="H45" s="4"/>
      <c r="I45" s="18"/>
    </row>
    <row r="46" spans="2:9" ht="15">
      <c r="B46" s="162"/>
      <c r="C46" s="138" t="s">
        <v>70</v>
      </c>
      <c r="D46" s="88" t="s">
        <v>19</v>
      </c>
      <c r="E46" s="123">
        <v>2</v>
      </c>
      <c r="F46" s="92">
        <v>0</v>
      </c>
      <c r="G46" s="17">
        <f>(E46*F46)</f>
        <v>0</v>
      </c>
      <c r="H46" s="17"/>
      <c r="I46" s="17">
        <f>(E46*F46)</f>
        <v>0</v>
      </c>
    </row>
    <row r="47" spans="2:9" ht="15">
      <c r="B47" s="164">
        <v>10</v>
      </c>
      <c r="C47" s="36" t="s">
        <v>5</v>
      </c>
      <c r="D47" s="12"/>
      <c r="E47" s="86"/>
      <c r="F47" s="93"/>
      <c r="G47" s="24"/>
      <c r="H47" s="24"/>
      <c r="I47" s="24"/>
    </row>
    <row r="48" spans="2:9" ht="15">
      <c r="B48" s="162"/>
      <c r="C48" s="81"/>
      <c r="D48" s="3" t="s">
        <v>19</v>
      </c>
      <c r="E48" s="80">
        <v>2</v>
      </c>
      <c r="F48" s="92">
        <v>0</v>
      </c>
      <c r="G48" s="17"/>
      <c r="H48" s="17"/>
      <c r="I48" s="17">
        <f>(E48*F48)</f>
        <v>0</v>
      </c>
    </row>
    <row r="49" spans="2:9" ht="45">
      <c r="B49" s="160">
        <v>11</v>
      </c>
      <c r="C49" s="34" t="s">
        <v>60</v>
      </c>
      <c r="D49" s="140"/>
      <c r="E49" s="141"/>
      <c r="F49" s="30"/>
      <c r="G49" s="126"/>
      <c r="H49" s="127"/>
      <c r="I49" s="18"/>
    </row>
    <row r="50" spans="2:9" ht="15">
      <c r="B50" s="161"/>
      <c r="C50" s="142" t="s">
        <v>39</v>
      </c>
      <c r="D50" s="124" t="s">
        <v>20</v>
      </c>
      <c r="E50" s="125">
        <v>140</v>
      </c>
      <c r="F50" s="93">
        <v>0</v>
      </c>
      <c r="G50" s="143"/>
      <c r="H50" s="137"/>
      <c r="I50" s="24">
        <f>(E50*F50)</f>
        <v>0</v>
      </c>
    </row>
    <row r="51" spans="2:9" ht="15">
      <c r="B51" s="161"/>
      <c r="C51" s="142" t="s">
        <v>61</v>
      </c>
      <c r="D51" s="124" t="s">
        <v>20</v>
      </c>
      <c r="E51" s="125">
        <v>20</v>
      </c>
      <c r="F51" s="93">
        <v>0</v>
      </c>
      <c r="G51" s="143"/>
      <c r="H51" s="137"/>
      <c r="I51" s="24">
        <f>(E51*F51)</f>
        <v>0</v>
      </c>
    </row>
    <row r="52" spans="2:9" ht="15">
      <c r="B52" s="161"/>
      <c r="C52" s="142" t="s">
        <v>89</v>
      </c>
      <c r="D52" s="124" t="s">
        <v>20</v>
      </c>
      <c r="E52" s="125">
        <v>15</v>
      </c>
      <c r="F52" s="93">
        <v>0</v>
      </c>
      <c r="G52" s="143"/>
      <c r="H52" s="137"/>
      <c r="I52" s="24">
        <f>(E52*F52)</f>
        <v>0</v>
      </c>
    </row>
    <row r="53" spans="2:9" ht="64.5" customHeight="1">
      <c r="B53" s="163">
        <v>12</v>
      </c>
      <c r="C53" s="96" t="s">
        <v>62</v>
      </c>
      <c r="D53" s="5"/>
      <c r="E53" s="87"/>
      <c r="F53" s="30"/>
      <c r="G53" s="4"/>
      <c r="H53" s="4"/>
      <c r="I53" s="18"/>
    </row>
    <row r="54" spans="2:9" ht="15">
      <c r="B54" s="164"/>
      <c r="C54" s="144" t="s">
        <v>3</v>
      </c>
      <c r="D54" s="59" t="s">
        <v>20</v>
      </c>
      <c r="E54" s="67">
        <v>30</v>
      </c>
      <c r="F54" s="92">
        <v>0</v>
      </c>
      <c r="G54" s="128"/>
      <c r="H54" s="129"/>
      <c r="I54" s="17">
        <f>(E54*F54)</f>
        <v>0</v>
      </c>
    </row>
    <row r="55" spans="2:9" ht="75">
      <c r="B55" s="160">
        <v>13</v>
      </c>
      <c r="C55" s="94" t="s">
        <v>83</v>
      </c>
      <c r="D55" s="145"/>
      <c r="E55" s="146"/>
      <c r="F55" s="147"/>
      <c r="G55" s="148"/>
      <c r="H55" s="127"/>
      <c r="I55" s="18"/>
    </row>
    <row r="56" spans="2:9" ht="15">
      <c r="B56" s="161"/>
      <c r="C56" s="116" t="s">
        <v>82</v>
      </c>
      <c r="D56" s="149"/>
      <c r="E56" s="150"/>
      <c r="F56" s="151"/>
      <c r="G56" s="152"/>
      <c r="H56" s="137"/>
      <c r="I56" s="24"/>
    </row>
    <row r="57" spans="2:9" ht="15">
      <c r="B57" s="161"/>
      <c r="C57" s="155" t="s">
        <v>39</v>
      </c>
      <c r="D57" s="153" t="s">
        <v>20</v>
      </c>
      <c r="E57" s="154">
        <v>140</v>
      </c>
      <c r="F57" s="93">
        <v>0</v>
      </c>
      <c r="G57" s="143"/>
      <c r="H57" s="137"/>
      <c r="I57" s="24">
        <f>(E57*F57)</f>
        <v>0</v>
      </c>
    </row>
    <row r="58" spans="2:9" ht="15">
      <c r="B58" s="161"/>
      <c r="C58" s="155" t="s">
        <v>61</v>
      </c>
      <c r="D58" s="153" t="s">
        <v>20</v>
      </c>
      <c r="E58" s="154">
        <v>20</v>
      </c>
      <c r="F58" s="93">
        <v>0</v>
      </c>
      <c r="G58" s="143"/>
      <c r="H58" s="137"/>
      <c r="I58" s="24">
        <f>(E58*F58)</f>
        <v>0</v>
      </c>
    </row>
    <row r="59" spans="2:9" ht="15">
      <c r="B59" s="161"/>
      <c r="C59" s="155" t="s">
        <v>89</v>
      </c>
      <c r="D59" s="153" t="s">
        <v>20</v>
      </c>
      <c r="E59" s="154">
        <v>15</v>
      </c>
      <c r="F59" s="93">
        <v>0</v>
      </c>
      <c r="G59" s="143"/>
      <c r="H59" s="137"/>
      <c r="I59" s="24">
        <f>(E59*F59)</f>
        <v>0</v>
      </c>
    </row>
    <row r="60" spans="2:9" ht="60">
      <c r="B60" s="160">
        <v>14</v>
      </c>
      <c r="C60" s="102" t="s">
        <v>84</v>
      </c>
      <c r="D60" s="108"/>
      <c r="E60" s="111"/>
      <c r="F60" s="131"/>
      <c r="G60" s="156"/>
      <c r="H60" s="157"/>
      <c r="I60" s="109"/>
    </row>
    <row r="61" spans="2:9" ht="15">
      <c r="B61" s="162"/>
      <c r="C61" s="106"/>
      <c r="D61" s="107" t="s">
        <v>33</v>
      </c>
      <c r="E61" s="112">
        <v>30</v>
      </c>
      <c r="F61" s="112">
        <v>0</v>
      </c>
      <c r="G61" s="158"/>
      <c r="H61" s="159"/>
      <c r="I61" s="17">
        <f>(E61*F61)</f>
        <v>0</v>
      </c>
    </row>
    <row r="62" spans="2:9" ht="45">
      <c r="B62" s="160">
        <v>15</v>
      </c>
      <c r="C62" s="102" t="s">
        <v>48</v>
      </c>
      <c r="D62" s="108"/>
      <c r="E62" s="111"/>
      <c r="F62" s="131"/>
      <c r="G62" s="156"/>
      <c r="H62" s="157"/>
      <c r="I62" s="109"/>
    </row>
    <row r="63" spans="2:9" ht="15">
      <c r="B63" s="162"/>
      <c r="C63" s="106"/>
      <c r="D63" s="107" t="s">
        <v>33</v>
      </c>
      <c r="E63" s="112">
        <v>100</v>
      </c>
      <c r="F63" s="112">
        <v>0</v>
      </c>
      <c r="G63" s="158"/>
      <c r="H63" s="159"/>
      <c r="I63" s="17">
        <f>(E63*F63)</f>
        <v>0</v>
      </c>
    </row>
    <row r="64" spans="2:9" ht="93.75" customHeight="1">
      <c r="B64" s="164">
        <v>16</v>
      </c>
      <c r="C64" s="116" t="s">
        <v>91</v>
      </c>
      <c r="E64" s="63"/>
      <c r="F64" s="93"/>
      <c r="G64" s="70"/>
      <c r="H64" s="68"/>
      <c r="I64" s="24"/>
    </row>
    <row r="65" spans="2:9" ht="12.75">
      <c r="B65" s="162"/>
      <c r="C65" s="52"/>
      <c r="D65" s="59" t="s">
        <v>30</v>
      </c>
      <c r="E65" s="64">
        <v>1</v>
      </c>
      <c r="F65" s="92">
        <v>0</v>
      </c>
      <c r="G65" s="61" t="e">
        <f>ROUND(#REF!*#REF!,2)</f>
        <v>#REF!</v>
      </c>
      <c r="H65" s="72" t="e">
        <f>ROUND(#REF!*#REF!,2)</f>
        <v>#REF!</v>
      </c>
      <c r="I65" s="17">
        <f>(E65*F65)</f>
        <v>0</v>
      </c>
    </row>
    <row r="66" spans="2:9" ht="21" customHeight="1">
      <c r="B66" s="164">
        <v>17</v>
      </c>
      <c r="C66" s="116" t="s">
        <v>35</v>
      </c>
      <c r="E66" s="63"/>
      <c r="F66" s="93"/>
      <c r="G66" s="70"/>
      <c r="H66" s="68"/>
      <c r="I66" s="24"/>
    </row>
    <row r="67" spans="2:9" ht="15">
      <c r="B67" s="164"/>
      <c r="C67" s="78" t="s">
        <v>28</v>
      </c>
      <c r="E67" s="63"/>
      <c r="F67" s="93"/>
      <c r="G67" s="70"/>
      <c r="H67" s="68"/>
      <c r="I67" s="24"/>
    </row>
    <row r="68" spans="2:9" ht="15">
      <c r="B68" s="164"/>
      <c r="C68" s="78" t="s">
        <v>49</v>
      </c>
      <c r="E68" s="63"/>
      <c r="F68" s="93"/>
      <c r="G68" s="70"/>
      <c r="H68" s="68"/>
      <c r="I68" s="24"/>
    </row>
    <row r="69" spans="2:9" ht="15">
      <c r="B69" s="164"/>
      <c r="C69" s="78" t="s">
        <v>34</v>
      </c>
      <c r="E69" s="63"/>
      <c r="F69" s="93"/>
      <c r="G69" s="70"/>
      <c r="H69" s="68"/>
      <c r="I69" s="24"/>
    </row>
    <row r="70" spans="2:9" ht="12.75">
      <c r="B70" s="162"/>
      <c r="C70" s="52"/>
      <c r="D70" s="59" t="s">
        <v>30</v>
      </c>
      <c r="E70" s="64">
        <v>1</v>
      </c>
      <c r="F70" s="92">
        <v>0</v>
      </c>
      <c r="G70" s="61" t="e">
        <f>ROUND(#REF!*#REF!,2)</f>
        <v>#REF!</v>
      </c>
      <c r="H70" s="72" t="e">
        <f>ROUND(#REF!*#REF!,2)</f>
        <v>#REF!</v>
      </c>
      <c r="I70" s="17">
        <f>(E70*F70)</f>
        <v>0</v>
      </c>
    </row>
    <row r="71" spans="2:9" ht="109.5" customHeight="1">
      <c r="B71" s="163">
        <v>18</v>
      </c>
      <c r="C71" s="139" t="s">
        <v>88</v>
      </c>
      <c r="D71" s="57"/>
      <c r="E71" s="65"/>
      <c r="F71" s="91"/>
      <c r="G71" s="69"/>
      <c r="H71" s="71"/>
      <c r="I71" s="18"/>
    </row>
    <row r="72" spans="2:9" ht="12.75">
      <c r="B72" s="162"/>
      <c r="C72" s="52"/>
      <c r="D72" s="59" t="s">
        <v>30</v>
      </c>
      <c r="E72" s="64">
        <v>1</v>
      </c>
      <c r="F72" s="92">
        <v>0</v>
      </c>
      <c r="G72" s="61">
        <f>ROUND($E71*G71,2)</f>
        <v>0</v>
      </c>
      <c r="H72" s="72">
        <f>ROUND($E71*H71,2)</f>
        <v>0</v>
      </c>
      <c r="I72" s="17">
        <f>(E72*F72)</f>
        <v>0</v>
      </c>
    </row>
    <row r="73" spans="2:9" ht="15">
      <c r="B73" s="163">
        <v>19</v>
      </c>
      <c r="C73" s="96" t="s">
        <v>0</v>
      </c>
      <c r="D73" s="57"/>
      <c r="E73" s="65"/>
      <c r="F73" s="91"/>
      <c r="G73" s="69"/>
      <c r="H73" s="71"/>
      <c r="I73" s="18"/>
    </row>
    <row r="74" spans="2:9" ht="12.75">
      <c r="B74" s="162"/>
      <c r="C74" s="52"/>
      <c r="D74" s="124" t="s">
        <v>30</v>
      </c>
      <c r="E74" s="64">
        <v>1</v>
      </c>
      <c r="F74" s="92">
        <v>0</v>
      </c>
      <c r="G74" s="61">
        <f>ROUND($E73*G73,2)</f>
        <v>0</v>
      </c>
      <c r="H74" s="72">
        <f>ROUND($E73*H73,2)</f>
        <v>0</v>
      </c>
      <c r="I74" s="17">
        <f>(E74*F74)</f>
        <v>0</v>
      </c>
    </row>
    <row r="75" spans="2:9" ht="30">
      <c r="B75" s="163">
        <v>20</v>
      </c>
      <c r="C75" s="31" t="s">
        <v>7</v>
      </c>
      <c r="D75" s="57"/>
      <c r="E75" s="65"/>
      <c r="F75" s="91"/>
      <c r="G75" s="69"/>
      <c r="H75" s="71"/>
      <c r="I75" s="18"/>
    </row>
    <row r="76" spans="2:9" ht="12.75">
      <c r="B76" s="162"/>
      <c r="C76" s="52"/>
      <c r="D76" s="59" t="s">
        <v>30</v>
      </c>
      <c r="E76" s="64">
        <v>1</v>
      </c>
      <c r="F76" s="92">
        <v>0</v>
      </c>
      <c r="G76" s="61">
        <f>ROUND($E75*G75,2)</f>
        <v>0</v>
      </c>
      <c r="H76" s="72">
        <f>ROUND($E75*H75,2)</f>
        <v>0</v>
      </c>
      <c r="I76" s="17">
        <f>(E76*F76)</f>
        <v>0</v>
      </c>
    </row>
    <row r="77" spans="2:9" ht="45">
      <c r="B77" s="163">
        <v>21</v>
      </c>
      <c r="C77" s="39" t="s">
        <v>8</v>
      </c>
      <c r="D77" s="58"/>
      <c r="E77" s="66"/>
      <c r="F77" s="35"/>
      <c r="G77" s="40"/>
      <c r="H77" s="73"/>
      <c r="I77" s="18"/>
    </row>
    <row r="78" spans="2:9" ht="12.75">
      <c r="B78" s="162"/>
      <c r="C78" s="53"/>
      <c r="D78" s="59" t="s">
        <v>30</v>
      </c>
      <c r="E78" s="64">
        <v>1</v>
      </c>
      <c r="F78" s="92">
        <v>0</v>
      </c>
      <c r="G78" s="61">
        <f>ROUND($E77*G77,2)</f>
        <v>0</v>
      </c>
      <c r="H78" s="72">
        <f>ROUND($E77*H77,2)</f>
        <v>0</v>
      </c>
      <c r="I78" s="17">
        <f>(E78*F78)</f>
        <v>0</v>
      </c>
    </row>
    <row r="79" spans="2:9" ht="12.75">
      <c r="B79" s="32"/>
      <c r="C79" s="10"/>
      <c r="D79" s="11"/>
      <c r="E79" s="83"/>
      <c r="F79" s="84"/>
      <c r="G79" s="11"/>
      <c r="H79" s="11"/>
      <c r="I79" s="130"/>
    </row>
    <row r="80" spans="2:9" ht="24.75" customHeight="1">
      <c r="B80" s="118" t="s">
        <v>50</v>
      </c>
      <c r="C80" s="165" t="s">
        <v>51</v>
      </c>
      <c r="D80" s="166"/>
      <c r="E80" s="166"/>
      <c r="F80" s="121"/>
      <c r="G80" s="119" t="e">
        <f>SUM(G76,G74,G72,G70,#REF!,#REF!,#REF!,#REF!,#REF!,#REF!,#REF!,#REF!,#REF!,#REF!,#REF!,#REF!,#REF!,#REF!,#REF!,#REF!,#REF!)</f>
        <v>#REF!</v>
      </c>
      <c r="H80" s="119" t="e">
        <f>SUM(H76,H74,H72,H70,#REF!,#REF!,#REF!,#REF!,#REF!,#REF!,#REF!,#REF!,#REF!,#REF!,#REF!,#REF!,#REF!,#REF!,#REF!,#REF!,#REF!)</f>
        <v>#REF!</v>
      </c>
      <c r="I80" s="120">
        <f>SUM(I2:I78)</f>
        <v>0</v>
      </c>
    </row>
    <row r="81" spans="4:9" ht="12.75">
      <c r="D81" s="74"/>
      <c r="E81" s="75"/>
      <c r="F81" s="74"/>
      <c r="G81" s="74"/>
      <c r="H81" s="74"/>
      <c r="I81" s="101"/>
    </row>
    <row r="82" spans="4:9" ht="12.75">
      <c r="D82" s="76"/>
      <c r="E82" s="82"/>
      <c r="F82" s="76"/>
      <c r="G82" s="76"/>
      <c r="H82" s="76"/>
      <c r="I82" s="85"/>
    </row>
    <row r="83" spans="4:9" ht="12.75">
      <c r="D83" s="76"/>
      <c r="E83" s="82"/>
      <c r="F83" s="76"/>
      <c r="G83" s="76"/>
      <c r="H83" s="76"/>
      <c r="I83" s="85"/>
    </row>
    <row r="84" spans="4:9" ht="12.75">
      <c r="D84" s="76"/>
      <c r="E84" s="82"/>
      <c r="F84" s="76"/>
      <c r="G84" s="76"/>
      <c r="H84" s="76"/>
      <c r="I84" s="85"/>
    </row>
    <row r="85" spans="4:9" ht="12.75">
      <c r="D85" s="76"/>
      <c r="E85" s="82"/>
      <c r="F85" s="76"/>
      <c r="G85" s="76"/>
      <c r="H85" s="76"/>
      <c r="I85" s="85"/>
    </row>
    <row r="86" spans="4:9" ht="12.75">
      <c r="D86" s="76"/>
      <c r="E86" s="82"/>
      <c r="F86" s="76"/>
      <c r="G86" s="76"/>
      <c r="H86" s="76"/>
      <c r="I86" s="85"/>
    </row>
    <row r="87" spans="4:9" ht="12.75">
      <c r="D87" s="76"/>
      <c r="E87" s="82"/>
      <c r="F87" s="76"/>
      <c r="G87" s="76"/>
      <c r="H87" s="76"/>
      <c r="I87" s="85"/>
    </row>
    <row r="88" spans="4:9" ht="12.75">
      <c r="D88" s="76"/>
      <c r="E88" s="82"/>
      <c r="F88" s="76"/>
      <c r="G88" s="76"/>
      <c r="H88" s="76"/>
      <c r="I88" s="85"/>
    </row>
    <row r="89" spans="4:9" ht="12.75">
      <c r="D89" s="76"/>
      <c r="E89" s="82"/>
      <c r="F89" s="76"/>
      <c r="G89" s="76"/>
      <c r="H89" s="76"/>
      <c r="I89" s="85"/>
    </row>
    <row r="90" spans="4:9" ht="12.75">
      <c r="D90" s="76"/>
      <c r="E90" s="82"/>
      <c r="F90" s="76"/>
      <c r="G90" s="76"/>
      <c r="H90" s="76"/>
      <c r="I90" s="85"/>
    </row>
    <row r="91" spans="4:9" ht="12.75">
      <c r="D91" s="76"/>
      <c r="E91" s="82"/>
      <c r="F91" s="76"/>
      <c r="G91" s="76"/>
      <c r="H91" s="76"/>
      <c r="I91" s="85"/>
    </row>
    <row r="92" spans="4:9" ht="12.75">
      <c r="D92" s="76"/>
      <c r="E92" s="82"/>
      <c r="F92" s="76"/>
      <c r="G92" s="76"/>
      <c r="H92" s="76"/>
      <c r="I92" s="85"/>
    </row>
    <row r="93" spans="4:9" ht="12.75">
      <c r="D93" s="76"/>
      <c r="E93" s="82"/>
      <c r="F93" s="76"/>
      <c r="G93" s="76"/>
      <c r="H93" s="76"/>
      <c r="I93" s="85"/>
    </row>
    <row r="94" spans="4:9" ht="12.75">
      <c r="D94" s="76"/>
      <c r="E94" s="82"/>
      <c r="F94" s="76"/>
      <c r="G94" s="76"/>
      <c r="H94" s="76"/>
      <c r="I94" s="85"/>
    </row>
    <row r="95" spans="4:9" ht="12.75">
      <c r="D95" s="76"/>
      <c r="E95" s="82"/>
      <c r="F95" s="76"/>
      <c r="G95" s="76"/>
      <c r="H95" s="76"/>
      <c r="I95" s="85"/>
    </row>
    <row r="96" spans="4:9" ht="12.75">
      <c r="D96" s="76"/>
      <c r="E96" s="82"/>
      <c r="F96" s="76"/>
      <c r="G96" s="76"/>
      <c r="H96" s="76"/>
      <c r="I96" s="85"/>
    </row>
    <row r="97" spans="4:9" ht="12.75">
      <c r="D97" s="76"/>
      <c r="E97" s="82"/>
      <c r="F97" s="76"/>
      <c r="G97" s="76"/>
      <c r="H97" s="76"/>
      <c r="I97" s="85"/>
    </row>
    <row r="98" spans="4:9" ht="12.75">
      <c r="D98" s="76"/>
      <c r="E98" s="82"/>
      <c r="F98" s="76"/>
      <c r="G98" s="76"/>
      <c r="H98" s="76"/>
      <c r="I98" s="85"/>
    </row>
    <row r="99" spans="4:9" ht="12.75">
      <c r="D99" s="76"/>
      <c r="E99" s="82"/>
      <c r="F99" s="76"/>
      <c r="G99" s="76"/>
      <c r="H99" s="76"/>
      <c r="I99" s="85"/>
    </row>
    <row r="100" spans="4:9" ht="12.75">
      <c r="D100" s="76"/>
      <c r="E100" s="82"/>
      <c r="F100" s="76"/>
      <c r="G100" s="76"/>
      <c r="H100" s="76"/>
      <c r="I100" s="85"/>
    </row>
    <row r="101" spans="4:9" ht="12.75">
      <c r="D101" s="76"/>
      <c r="E101" s="82"/>
      <c r="F101" s="76"/>
      <c r="G101" s="76"/>
      <c r="H101" s="76"/>
      <c r="I101" s="85"/>
    </row>
    <row r="102" spans="4:9" ht="12.75">
      <c r="D102" s="76"/>
      <c r="E102" s="82"/>
      <c r="F102" s="76"/>
      <c r="G102" s="76"/>
      <c r="H102" s="76"/>
      <c r="I102" s="85"/>
    </row>
    <row r="103" spans="4:9" ht="12.75">
      <c r="D103" s="76"/>
      <c r="E103" s="82"/>
      <c r="F103" s="76"/>
      <c r="G103" s="76"/>
      <c r="H103" s="76"/>
      <c r="I103" s="85"/>
    </row>
    <row r="104" spans="4:9" ht="12.75">
      <c r="D104" s="76"/>
      <c r="E104" s="82"/>
      <c r="F104" s="76"/>
      <c r="G104" s="76"/>
      <c r="H104" s="76"/>
      <c r="I104" s="85"/>
    </row>
    <row r="105" spans="4:9" ht="12.75">
      <c r="D105" s="76"/>
      <c r="E105" s="82"/>
      <c r="F105" s="76"/>
      <c r="G105" s="76"/>
      <c r="H105" s="76"/>
      <c r="I105" s="85"/>
    </row>
    <row r="106" spans="4:9" ht="12.75">
      <c r="D106" s="76"/>
      <c r="E106" s="82"/>
      <c r="F106" s="76"/>
      <c r="G106" s="76"/>
      <c r="H106" s="76"/>
      <c r="I106" s="85"/>
    </row>
    <row r="107" spans="4:9" ht="12.75">
      <c r="D107" s="76"/>
      <c r="E107" s="82"/>
      <c r="F107" s="76"/>
      <c r="G107" s="76"/>
      <c r="H107" s="76"/>
      <c r="I107" s="85"/>
    </row>
    <row r="108" spans="4:9" ht="12.75">
      <c r="D108" s="76"/>
      <c r="E108" s="82"/>
      <c r="F108" s="76"/>
      <c r="G108" s="76"/>
      <c r="H108" s="76"/>
      <c r="I108" s="85"/>
    </row>
    <row r="109" spans="4:9" ht="12.75">
      <c r="D109" s="76"/>
      <c r="E109" s="82"/>
      <c r="F109" s="76"/>
      <c r="G109" s="76"/>
      <c r="H109" s="76"/>
      <c r="I109" s="85"/>
    </row>
    <row r="110" spans="4:9" ht="12.75">
      <c r="D110" s="76"/>
      <c r="E110" s="82"/>
      <c r="F110" s="76"/>
      <c r="G110" s="76"/>
      <c r="H110" s="76"/>
      <c r="I110" s="85"/>
    </row>
    <row r="111" spans="4:9" ht="12.75">
      <c r="D111" s="76"/>
      <c r="E111" s="82"/>
      <c r="F111" s="76"/>
      <c r="G111" s="76"/>
      <c r="H111" s="76"/>
      <c r="I111" s="85"/>
    </row>
    <row r="112" spans="4:9" ht="12.75">
      <c r="D112" s="76"/>
      <c r="E112" s="82"/>
      <c r="F112" s="76"/>
      <c r="G112" s="76"/>
      <c r="H112" s="76"/>
      <c r="I112" s="85"/>
    </row>
    <row r="113" spans="4:9" ht="12.75">
      <c r="D113" s="76"/>
      <c r="E113" s="82"/>
      <c r="F113" s="76"/>
      <c r="G113" s="76"/>
      <c r="H113" s="76"/>
      <c r="I113" s="85"/>
    </row>
    <row r="114" spans="4:9" ht="12.75">
      <c r="D114" s="76"/>
      <c r="E114" s="82"/>
      <c r="F114" s="76"/>
      <c r="G114" s="76"/>
      <c r="H114" s="76"/>
      <c r="I114" s="85"/>
    </row>
    <row r="115" spans="4:9" ht="12.75">
      <c r="D115" s="76"/>
      <c r="E115" s="82"/>
      <c r="F115" s="76"/>
      <c r="G115" s="76"/>
      <c r="H115" s="76"/>
      <c r="I115" s="85"/>
    </row>
    <row r="116" spans="4:9" ht="12.75">
      <c r="D116" s="76"/>
      <c r="E116" s="82"/>
      <c r="F116" s="76"/>
      <c r="G116" s="76"/>
      <c r="H116" s="76"/>
      <c r="I116" s="85"/>
    </row>
    <row r="117" spans="4:9" ht="12.75">
      <c r="D117" s="76"/>
      <c r="E117" s="82"/>
      <c r="F117" s="76"/>
      <c r="G117" s="76"/>
      <c r="H117" s="76"/>
      <c r="I117" s="85"/>
    </row>
    <row r="118" spans="4:9" ht="12.75">
      <c r="D118" s="76"/>
      <c r="E118" s="82"/>
      <c r="F118" s="76"/>
      <c r="G118" s="76"/>
      <c r="H118" s="76"/>
      <c r="I118" s="85"/>
    </row>
    <row r="119" spans="4:9" ht="12.75">
      <c r="D119" s="76"/>
      <c r="E119" s="82"/>
      <c r="F119" s="76"/>
      <c r="G119" s="76"/>
      <c r="H119" s="76"/>
      <c r="I119" s="85"/>
    </row>
    <row r="120" spans="4:9" ht="12.75">
      <c r="D120" s="76"/>
      <c r="E120" s="82"/>
      <c r="F120" s="76"/>
      <c r="G120" s="76"/>
      <c r="H120" s="76"/>
      <c r="I120" s="85"/>
    </row>
    <row r="121" spans="4:9" ht="12.75">
      <c r="D121" s="76"/>
      <c r="E121" s="82"/>
      <c r="F121" s="76"/>
      <c r="G121" s="76"/>
      <c r="H121" s="76"/>
      <c r="I121" s="85"/>
    </row>
    <row r="122" spans="4:9" ht="12.75">
      <c r="D122" s="76"/>
      <c r="E122" s="82"/>
      <c r="F122" s="76"/>
      <c r="G122" s="76"/>
      <c r="H122" s="76"/>
      <c r="I122" s="85"/>
    </row>
    <row r="123" spans="4:9" ht="12.75">
      <c r="D123" s="76"/>
      <c r="E123" s="82"/>
      <c r="F123" s="76"/>
      <c r="G123" s="76"/>
      <c r="H123" s="76"/>
      <c r="I123" s="85"/>
    </row>
    <row r="124" spans="4:9" ht="12.75">
      <c r="D124" s="76"/>
      <c r="E124" s="82"/>
      <c r="F124" s="76"/>
      <c r="G124" s="76"/>
      <c r="H124" s="76"/>
      <c r="I124" s="85"/>
    </row>
    <row r="125" spans="4:9" ht="12.75">
      <c r="D125" s="76"/>
      <c r="E125" s="82"/>
      <c r="F125" s="76"/>
      <c r="G125" s="76"/>
      <c r="H125" s="76"/>
      <c r="I125" s="85"/>
    </row>
    <row r="126" spans="4:9" ht="12.75">
      <c r="D126" s="76"/>
      <c r="E126" s="82"/>
      <c r="F126" s="76"/>
      <c r="G126" s="76"/>
      <c r="H126" s="76"/>
      <c r="I126" s="85"/>
    </row>
    <row r="127" spans="4:9" ht="12.75">
      <c r="D127" s="76"/>
      <c r="E127" s="82"/>
      <c r="F127" s="76"/>
      <c r="G127" s="76"/>
      <c r="H127" s="76"/>
      <c r="I127" s="85"/>
    </row>
    <row r="128" spans="4:9" ht="12.75">
      <c r="D128" s="76"/>
      <c r="E128" s="82"/>
      <c r="F128" s="76"/>
      <c r="G128" s="76"/>
      <c r="H128" s="76"/>
      <c r="I128" s="85"/>
    </row>
    <row r="129" spans="4:9" ht="12.75">
      <c r="D129" s="76"/>
      <c r="E129" s="82"/>
      <c r="F129" s="76"/>
      <c r="G129" s="76"/>
      <c r="H129" s="76"/>
      <c r="I129" s="85"/>
    </row>
    <row r="130" spans="4:9" ht="12.75">
      <c r="D130" s="76"/>
      <c r="E130" s="82"/>
      <c r="F130" s="76"/>
      <c r="G130" s="76"/>
      <c r="H130" s="76"/>
      <c r="I130" s="85"/>
    </row>
    <row r="131" spans="4:9" ht="12.75">
      <c r="D131" s="76"/>
      <c r="E131" s="82"/>
      <c r="F131" s="76"/>
      <c r="G131" s="76"/>
      <c r="H131" s="76"/>
      <c r="I131" s="85"/>
    </row>
    <row r="132" spans="4:9" ht="12.75">
      <c r="D132" s="76"/>
      <c r="E132" s="82"/>
      <c r="F132" s="76"/>
      <c r="G132" s="76"/>
      <c r="H132" s="76"/>
      <c r="I132" s="85"/>
    </row>
    <row r="133" spans="4:9" ht="12.75">
      <c r="D133" s="76"/>
      <c r="E133" s="82"/>
      <c r="F133" s="76"/>
      <c r="G133" s="76"/>
      <c r="H133" s="76"/>
      <c r="I133" s="85"/>
    </row>
    <row r="134" spans="4:9" ht="12.75">
      <c r="D134" s="76"/>
      <c r="E134" s="82"/>
      <c r="F134" s="76"/>
      <c r="G134" s="76"/>
      <c r="H134" s="76"/>
      <c r="I134" s="85"/>
    </row>
    <row r="135" spans="4:9" ht="12.75">
      <c r="D135" s="76"/>
      <c r="E135" s="82"/>
      <c r="F135" s="76"/>
      <c r="G135" s="76"/>
      <c r="H135" s="76"/>
      <c r="I135" s="85"/>
    </row>
    <row r="136" spans="4:9" ht="12.75">
      <c r="D136" s="76"/>
      <c r="E136" s="82"/>
      <c r="F136" s="76"/>
      <c r="G136" s="76"/>
      <c r="H136" s="76"/>
      <c r="I136" s="85"/>
    </row>
    <row r="137" spans="4:9" ht="12.75">
      <c r="D137" s="76"/>
      <c r="E137" s="82"/>
      <c r="F137" s="76"/>
      <c r="G137" s="76"/>
      <c r="H137" s="76"/>
      <c r="I137" s="85"/>
    </row>
    <row r="138" spans="4:9" ht="12.75">
      <c r="D138" s="76"/>
      <c r="E138" s="82"/>
      <c r="F138" s="76"/>
      <c r="G138" s="76"/>
      <c r="H138" s="76"/>
      <c r="I138" s="85"/>
    </row>
    <row r="139" spans="4:9" ht="12.75">
      <c r="D139" s="76"/>
      <c r="E139" s="82"/>
      <c r="F139" s="76"/>
      <c r="G139" s="76"/>
      <c r="H139" s="76"/>
      <c r="I139" s="85"/>
    </row>
    <row r="140" spans="4:9" ht="12.75">
      <c r="D140" s="76"/>
      <c r="E140" s="82"/>
      <c r="F140" s="76"/>
      <c r="G140" s="76"/>
      <c r="H140" s="76"/>
      <c r="I140" s="85"/>
    </row>
    <row r="141" spans="4:9" ht="12.75">
      <c r="D141" s="76"/>
      <c r="E141" s="82"/>
      <c r="F141" s="76"/>
      <c r="G141" s="76"/>
      <c r="H141" s="76"/>
      <c r="I141" s="85"/>
    </row>
    <row r="142" spans="4:9" ht="12.75">
      <c r="D142" s="76"/>
      <c r="E142" s="82"/>
      <c r="F142" s="76"/>
      <c r="G142" s="76"/>
      <c r="H142" s="76"/>
      <c r="I142" s="85"/>
    </row>
    <row r="143" spans="4:9" ht="12.75">
      <c r="D143" s="76"/>
      <c r="E143" s="82"/>
      <c r="F143" s="76"/>
      <c r="G143" s="76"/>
      <c r="H143" s="76"/>
      <c r="I143" s="85"/>
    </row>
    <row r="144" spans="4:9" ht="12.75">
      <c r="D144" s="76"/>
      <c r="E144" s="82"/>
      <c r="F144" s="76"/>
      <c r="G144" s="76"/>
      <c r="H144" s="76"/>
      <c r="I144" s="85"/>
    </row>
    <row r="145" spans="4:9" ht="12.75">
      <c r="D145" s="76"/>
      <c r="E145" s="82"/>
      <c r="F145" s="76"/>
      <c r="G145" s="76"/>
      <c r="H145" s="76"/>
      <c r="I145" s="85"/>
    </row>
    <row r="146" spans="4:9" ht="12.75">
      <c r="D146" s="76"/>
      <c r="E146" s="82"/>
      <c r="F146" s="76"/>
      <c r="G146" s="76"/>
      <c r="H146" s="76"/>
      <c r="I146" s="85"/>
    </row>
    <row r="147" spans="4:9" ht="12.75">
      <c r="D147" s="76"/>
      <c r="E147" s="82"/>
      <c r="F147" s="76"/>
      <c r="G147" s="76"/>
      <c r="H147" s="76"/>
      <c r="I147" s="85"/>
    </row>
    <row r="148" spans="4:9" ht="12.75">
      <c r="D148" s="76"/>
      <c r="E148" s="82"/>
      <c r="F148" s="76"/>
      <c r="G148" s="76"/>
      <c r="H148" s="76"/>
      <c r="I148" s="85"/>
    </row>
    <row r="149" spans="4:9" ht="12.75">
      <c r="D149" s="76"/>
      <c r="E149" s="82"/>
      <c r="F149" s="76"/>
      <c r="G149" s="76"/>
      <c r="H149" s="76"/>
      <c r="I149" s="85"/>
    </row>
    <row r="150" spans="4:9" ht="12.75">
      <c r="D150" s="76"/>
      <c r="E150" s="82"/>
      <c r="F150" s="76"/>
      <c r="G150" s="76"/>
      <c r="H150" s="76"/>
      <c r="I150" s="85"/>
    </row>
    <row r="151" spans="4:9" ht="12.75">
      <c r="D151" s="76"/>
      <c r="E151" s="82"/>
      <c r="F151" s="76"/>
      <c r="G151" s="76"/>
      <c r="H151" s="76"/>
      <c r="I151" s="85"/>
    </row>
    <row r="152" spans="4:9" ht="12.75">
      <c r="D152" s="76"/>
      <c r="E152" s="82"/>
      <c r="F152" s="76"/>
      <c r="G152" s="76"/>
      <c r="H152" s="76"/>
      <c r="I152" s="85"/>
    </row>
    <row r="153" spans="4:9" ht="12.75">
      <c r="D153" s="76"/>
      <c r="E153" s="82"/>
      <c r="F153" s="76"/>
      <c r="G153" s="76"/>
      <c r="H153" s="76"/>
      <c r="I153" s="85"/>
    </row>
    <row r="154" spans="4:9" ht="12.75">
      <c r="D154" s="76"/>
      <c r="E154" s="82"/>
      <c r="F154" s="76"/>
      <c r="G154" s="76"/>
      <c r="H154" s="76"/>
      <c r="I154" s="85"/>
    </row>
    <row r="155" spans="4:9" ht="12.75">
      <c r="D155" s="76"/>
      <c r="E155" s="82"/>
      <c r="F155" s="76"/>
      <c r="G155" s="76"/>
      <c r="H155" s="76"/>
      <c r="I155" s="85"/>
    </row>
    <row r="156" spans="4:9" ht="12.75">
      <c r="D156" s="76"/>
      <c r="E156" s="82"/>
      <c r="F156" s="76"/>
      <c r="G156" s="76"/>
      <c r="H156" s="76"/>
      <c r="I156" s="85"/>
    </row>
    <row r="157" spans="4:9" ht="12.75">
      <c r="D157" s="76"/>
      <c r="E157" s="82"/>
      <c r="F157" s="76"/>
      <c r="G157" s="76"/>
      <c r="H157" s="76"/>
      <c r="I157" s="85"/>
    </row>
    <row r="158" spans="4:9" ht="12.75">
      <c r="D158" s="76"/>
      <c r="E158" s="82"/>
      <c r="F158" s="76"/>
      <c r="G158" s="76"/>
      <c r="H158" s="76"/>
      <c r="I158" s="85"/>
    </row>
    <row r="159" spans="4:9" ht="12.75">
      <c r="D159" s="76"/>
      <c r="E159" s="82"/>
      <c r="F159" s="76"/>
      <c r="G159" s="76"/>
      <c r="H159" s="76"/>
      <c r="I159" s="85"/>
    </row>
    <row r="160" spans="4:9" ht="12.75">
      <c r="D160" s="76"/>
      <c r="E160" s="82"/>
      <c r="F160" s="76"/>
      <c r="G160" s="76"/>
      <c r="H160" s="76"/>
      <c r="I160" s="85"/>
    </row>
    <row r="161" spans="4:9" ht="12.75">
      <c r="D161" s="76"/>
      <c r="E161" s="82"/>
      <c r="F161" s="76"/>
      <c r="G161" s="76"/>
      <c r="H161" s="76"/>
      <c r="I161" s="85"/>
    </row>
    <row r="162" spans="4:9" ht="12.75">
      <c r="D162" s="76"/>
      <c r="E162" s="82"/>
      <c r="F162" s="76"/>
      <c r="G162" s="76"/>
      <c r="H162" s="76"/>
      <c r="I162" s="85"/>
    </row>
    <row r="163" spans="4:9" ht="12.75">
      <c r="D163" s="76"/>
      <c r="E163" s="82"/>
      <c r="F163" s="76"/>
      <c r="G163" s="76"/>
      <c r="H163" s="76"/>
      <c r="I163" s="85"/>
    </row>
    <row r="164" spans="4:9" ht="12.75">
      <c r="D164" s="76"/>
      <c r="E164" s="82"/>
      <c r="F164" s="76"/>
      <c r="G164" s="76"/>
      <c r="H164" s="76"/>
      <c r="I164" s="85"/>
    </row>
    <row r="165" spans="4:9" ht="12.75">
      <c r="D165" s="76"/>
      <c r="E165" s="82"/>
      <c r="F165" s="76"/>
      <c r="G165" s="76"/>
      <c r="H165" s="76"/>
      <c r="I165" s="85"/>
    </row>
    <row r="166" spans="4:9" ht="12.75">
      <c r="D166" s="76"/>
      <c r="E166" s="82"/>
      <c r="F166" s="76"/>
      <c r="G166" s="76"/>
      <c r="H166" s="76"/>
      <c r="I166" s="85"/>
    </row>
    <row r="167" spans="4:9" ht="12.75">
      <c r="D167" s="76"/>
      <c r="E167" s="82"/>
      <c r="F167" s="76"/>
      <c r="G167" s="76"/>
      <c r="H167" s="76"/>
      <c r="I167" s="85"/>
    </row>
    <row r="168" spans="4:9" ht="12.75">
      <c r="D168" s="76"/>
      <c r="E168" s="82"/>
      <c r="F168" s="76"/>
      <c r="G168" s="76"/>
      <c r="H168" s="76"/>
      <c r="I168" s="85"/>
    </row>
    <row r="169" spans="4:9" ht="12.75">
      <c r="D169" s="76"/>
      <c r="E169" s="82"/>
      <c r="F169" s="76"/>
      <c r="G169" s="76"/>
      <c r="H169" s="76"/>
      <c r="I169" s="85"/>
    </row>
    <row r="170" spans="4:9" ht="12.75">
      <c r="D170" s="76"/>
      <c r="E170" s="82"/>
      <c r="F170" s="76"/>
      <c r="G170" s="76"/>
      <c r="H170" s="76"/>
      <c r="I170" s="85"/>
    </row>
    <row r="171" spans="4:9" ht="12.75">
      <c r="D171" s="76"/>
      <c r="E171" s="82"/>
      <c r="F171" s="76"/>
      <c r="G171" s="76"/>
      <c r="H171" s="76"/>
      <c r="I171" s="85"/>
    </row>
    <row r="172" spans="4:9" ht="12.75">
      <c r="D172" s="76"/>
      <c r="E172" s="82"/>
      <c r="F172" s="76"/>
      <c r="G172" s="76"/>
      <c r="H172" s="76"/>
      <c r="I172" s="85"/>
    </row>
    <row r="173" spans="4:9" ht="12.75">
      <c r="D173" s="76"/>
      <c r="E173" s="82"/>
      <c r="F173" s="76"/>
      <c r="G173" s="76"/>
      <c r="H173" s="76"/>
      <c r="I173" s="85"/>
    </row>
    <row r="174" spans="4:9" ht="12.75">
      <c r="D174" s="76"/>
      <c r="E174" s="82"/>
      <c r="F174" s="76"/>
      <c r="G174" s="76"/>
      <c r="H174" s="76"/>
      <c r="I174" s="85"/>
    </row>
    <row r="175" spans="4:9" ht="12.75">
      <c r="D175" s="76"/>
      <c r="E175" s="82"/>
      <c r="F175" s="76"/>
      <c r="G175" s="76"/>
      <c r="H175" s="76"/>
      <c r="I175" s="85"/>
    </row>
    <row r="176" spans="4:9" ht="12.75">
      <c r="D176" s="76"/>
      <c r="E176" s="82"/>
      <c r="F176" s="76"/>
      <c r="G176" s="76"/>
      <c r="H176" s="76"/>
      <c r="I176" s="85"/>
    </row>
    <row r="177" spans="4:9" ht="12.75">
      <c r="D177" s="76"/>
      <c r="E177" s="82"/>
      <c r="F177" s="76"/>
      <c r="G177" s="76"/>
      <c r="H177" s="76"/>
      <c r="I177" s="85"/>
    </row>
    <row r="178" spans="4:9" ht="12.75">
      <c r="D178" s="76"/>
      <c r="E178" s="82"/>
      <c r="F178" s="76"/>
      <c r="G178" s="76"/>
      <c r="H178" s="76"/>
      <c r="I178" s="85"/>
    </row>
    <row r="179" spans="4:9" ht="12.75">
      <c r="D179" s="76"/>
      <c r="E179" s="82"/>
      <c r="F179" s="76"/>
      <c r="G179" s="76"/>
      <c r="H179" s="76"/>
      <c r="I179" s="85"/>
    </row>
    <row r="180" spans="4:9" ht="12.75">
      <c r="D180" s="76"/>
      <c r="E180" s="82"/>
      <c r="F180" s="76"/>
      <c r="G180" s="76"/>
      <c r="H180" s="76"/>
      <c r="I180" s="85"/>
    </row>
    <row r="181" spans="4:9" ht="12.75">
      <c r="D181" s="76"/>
      <c r="E181" s="82"/>
      <c r="F181" s="76"/>
      <c r="G181" s="76"/>
      <c r="H181" s="76"/>
      <c r="I181" s="85"/>
    </row>
    <row r="182" spans="4:9" ht="12.75">
      <c r="D182" s="76"/>
      <c r="E182" s="82"/>
      <c r="F182" s="76"/>
      <c r="G182" s="76"/>
      <c r="H182" s="76"/>
      <c r="I182" s="85"/>
    </row>
    <row r="183" spans="4:9" ht="12.75">
      <c r="D183" s="76"/>
      <c r="E183" s="82"/>
      <c r="F183" s="76"/>
      <c r="G183" s="76"/>
      <c r="H183" s="76"/>
      <c r="I183" s="85"/>
    </row>
    <row r="184" spans="4:9" ht="12.75">
      <c r="D184" s="76"/>
      <c r="E184" s="82"/>
      <c r="F184" s="76"/>
      <c r="G184" s="76"/>
      <c r="H184" s="76"/>
      <c r="I184" s="85"/>
    </row>
    <row r="185" spans="4:9" ht="12.75">
      <c r="D185" s="76"/>
      <c r="E185" s="82"/>
      <c r="F185" s="76"/>
      <c r="G185" s="76"/>
      <c r="H185" s="76"/>
      <c r="I185" s="85"/>
    </row>
    <row r="186" spans="4:9" ht="12.75">
      <c r="D186" s="76"/>
      <c r="E186" s="82"/>
      <c r="F186" s="76"/>
      <c r="G186" s="76"/>
      <c r="H186" s="76"/>
      <c r="I186" s="85"/>
    </row>
    <row r="187" spans="4:9" ht="12.75">
      <c r="D187" s="76"/>
      <c r="E187" s="82"/>
      <c r="F187" s="76"/>
      <c r="G187" s="76"/>
      <c r="H187" s="76"/>
      <c r="I187" s="85"/>
    </row>
    <row r="188" spans="4:9" ht="12.75">
      <c r="D188" s="76"/>
      <c r="E188" s="82"/>
      <c r="F188" s="76"/>
      <c r="G188" s="76"/>
      <c r="H188" s="76"/>
      <c r="I188" s="85"/>
    </row>
    <row r="189" spans="4:9" ht="12.75">
      <c r="D189" s="76"/>
      <c r="E189" s="82"/>
      <c r="F189" s="76"/>
      <c r="G189" s="76"/>
      <c r="H189" s="76"/>
      <c r="I189" s="85"/>
    </row>
    <row r="190" spans="4:9" ht="12.75">
      <c r="D190" s="76"/>
      <c r="E190" s="82"/>
      <c r="F190" s="76"/>
      <c r="G190" s="76"/>
      <c r="H190" s="76"/>
      <c r="I190" s="85"/>
    </row>
    <row r="191" spans="4:9" ht="12.75">
      <c r="D191" s="76"/>
      <c r="E191" s="82"/>
      <c r="F191" s="76"/>
      <c r="G191" s="76"/>
      <c r="H191" s="76"/>
      <c r="I191" s="85"/>
    </row>
    <row r="192" spans="4:9" ht="12.75">
      <c r="D192" s="76"/>
      <c r="E192" s="82"/>
      <c r="F192" s="76"/>
      <c r="G192" s="76"/>
      <c r="H192" s="76"/>
      <c r="I192" s="85"/>
    </row>
    <row r="193" spans="4:9" ht="12.75">
      <c r="D193" s="76"/>
      <c r="E193" s="82"/>
      <c r="F193" s="76"/>
      <c r="G193" s="76"/>
      <c r="H193" s="76"/>
      <c r="I193" s="85"/>
    </row>
    <row r="194" spans="4:9" ht="12.75">
      <c r="D194" s="76"/>
      <c r="E194" s="82"/>
      <c r="F194" s="76"/>
      <c r="G194" s="76"/>
      <c r="H194" s="76"/>
      <c r="I194" s="85"/>
    </row>
    <row r="195" spans="4:9" ht="12.75">
      <c r="D195" s="76"/>
      <c r="E195" s="82"/>
      <c r="F195" s="76"/>
      <c r="G195" s="76"/>
      <c r="H195" s="76"/>
      <c r="I195" s="85"/>
    </row>
    <row r="196" spans="4:9" ht="12.75">
      <c r="D196" s="76"/>
      <c r="E196" s="82"/>
      <c r="F196" s="76"/>
      <c r="G196" s="76"/>
      <c r="H196" s="76"/>
      <c r="I196" s="85"/>
    </row>
    <row r="197" spans="4:9" ht="12.75">
      <c r="D197" s="76"/>
      <c r="E197" s="82"/>
      <c r="F197" s="76"/>
      <c r="G197" s="76"/>
      <c r="H197" s="76"/>
      <c r="I197" s="85"/>
    </row>
    <row r="198" spans="4:9" ht="12.75">
      <c r="D198" s="76"/>
      <c r="E198" s="82"/>
      <c r="F198" s="76"/>
      <c r="G198" s="76"/>
      <c r="H198" s="76"/>
      <c r="I198" s="85"/>
    </row>
    <row r="199" spans="4:9" ht="12.75">
      <c r="D199" s="76"/>
      <c r="E199" s="82"/>
      <c r="F199" s="76"/>
      <c r="G199" s="76"/>
      <c r="H199" s="76"/>
      <c r="I199" s="85"/>
    </row>
    <row r="200" spans="4:9" ht="12.75">
      <c r="D200" s="76"/>
      <c r="E200" s="82"/>
      <c r="F200" s="76"/>
      <c r="G200" s="76"/>
      <c r="H200" s="76"/>
      <c r="I200" s="85"/>
    </row>
    <row r="201" spans="4:9" ht="12.75">
      <c r="D201" s="76"/>
      <c r="E201" s="82"/>
      <c r="F201" s="76"/>
      <c r="G201" s="76"/>
      <c r="H201" s="76"/>
      <c r="I201" s="85"/>
    </row>
    <row r="202" spans="4:9" ht="12.75">
      <c r="D202" s="76"/>
      <c r="E202" s="82"/>
      <c r="F202" s="76"/>
      <c r="G202" s="76"/>
      <c r="H202" s="76"/>
      <c r="I202" s="85"/>
    </row>
    <row r="203" spans="4:9" ht="12.75">
      <c r="D203" s="76"/>
      <c r="E203" s="82"/>
      <c r="F203" s="76"/>
      <c r="G203" s="76"/>
      <c r="H203" s="76"/>
      <c r="I203" s="85"/>
    </row>
    <row r="204" spans="4:9" ht="12.75">
      <c r="D204" s="76"/>
      <c r="E204" s="82"/>
      <c r="F204" s="76"/>
      <c r="G204" s="76"/>
      <c r="H204" s="76"/>
      <c r="I204" s="85"/>
    </row>
    <row r="205" spans="4:9" ht="12.75">
      <c r="D205" s="76"/>
      <c r="E205" s="82"/>
      <c r="F205" s="76"/>
      <c r="G205" s="76"/>
      <c r="H205" s="76"/>
      <c r="I205" s="85"/>
    </row>
    <row r="206" spans="4:9" ht="12.75">
      <c r="D206" s="76"/>
      <c r="E206" s="82"/>
      <c r="F206" s="76"/>
      <c r="G206" s="76"/>
      <c r="H206" s="76"/>
      <c r="I206" s="85"/>
    </row>
    <row r="207" spans="4:9" ht="12.75">
      <c r="D207" s="76"/>
      <c r="E207" s="82"/>
      <c r="F207" s="76"/>
      <c r="G207" s="76"/>
      <c r="H207" s="76"/>
      <c r="I207" s="85"/>
    </row>
    <row r="208" spans="4:9" ht="12.75">
      <c r="D208" s="76"/>
      <c r="E208" s="82"/>
      <c r="F208" s="76"/>
      <c r="G208" s="76"/>
      <c r="H208" s="76"/>
      <c r="I208" s="85"/>
    </row>
    <row r="209" spans="4:9" ht="12.75">
      <c r="D209" s="76"/>
      <c r="E209" s="82"/>
      <c r="F209" s="76"/>
      <c r="G209" s="76"/>
      <c r="H209" s="76"/>
      <c r="I209" s="85"/>
    </row>
    <row r="210" spans="4:9" ht="12.75">
      <c r="D210" s="76"/>
      <c r="E210" s="82"/>
      <c r="F210" s="76"/>
      <c r="G210" s="76"/>
      <c r="H210" s="76"/>
      <c r="I210" s="85"/>
    </row>
    <row r="211" spans="4:9" ht="12.75">
      <c r="D211" s="76"/>
      <c r="E211" s="82"/>
      <c r="F211" s="76"/>
      <c r="G211" s="76"/>
      <c r="H211" s="76"/>
      <c r="I211" s="85"/>
    </row>
    <row r="212" spans="4:9" ht="12.75">
      <c r="D212" s="76"/>
      <c r="E212" s="82"/>
      <c r="F212" s="76"/>
      <c r="G212" s="76"/>
      <c r="H212" s="76"/>
      <c r="I212" s="85"/>
    </row>
    <row r="213" spans="4:9" ht="12.75">
      <c r="D213" s="76"/>
      <c r="E213" s="82"/>
      <c r="F213" s="76"/>
      <c r="G213" s="76"/>
      <c r="H213" s="76"/>
      <c r="I213" s="85"/>
    </row>
    <row r="214" spans="4:9" ht="12.75">
      <c r="D214" s="76"/>
      <c r="E214" s="82"/>
      <c r="F214" s="76"/>
      <c r="G214" s="76"/>
      <c r="H214" s="76"/>
      <c r="I214" s="85"/>
    </row>
    <row r="215" spans="4:9" ht="12.75">
      <c r="D215" s="76"/>
      <c r="E215" s="82"/>
      <c r="F215" s="76"/>
      <c r="G215" s="76"/>
      <c r="H215" s="76"/>
      <c r="I215" s="85"/>
    </row>
    <row r="216" spans="4:9" ht="12.75">
      <c r="D216" s="76"/>
      <c r="E216" s="82"/>
      <c r="F216" s="76"/>
      <c r="G216" s="76"/>
      <c r="H216" s="76"/>
      <c r="I216" s="85"/>
    </row>
    <row r="217" spans="4:9" ht="12.75">
      <c r="D217" s="76"/>
      <c r="E217" s="82"/>
      <c r="F217" s="76"/>
      <c r="G217" s="76"/>
      <c r="H217" s="76"/>
      <c r="I217" s="85"/>
    </row>
    <row r="218" spans="4:9" ht="12.75">
      <c r="D218" s="76"/>
      <c r="E218" s="82"/>
      <c r="F218" s="76"/>
      <c r="G218" s="76"/>
      <c r="H218" s="76"/>
      <c r="I218" s="85"/>
    </row>
    <row r="219" spans="4:9" ht="12.75">
      <c r="D219" s="76"/>
      <c r="E219" s="82"/>
      <c r="F219" s="76"/>
      <c r="G219" s="76"/>
      <c r="H219" s="76"/>
      <c r="I219" s="85"/>
    </row>
    <row r="220" spans="4:9" ht="12.75">
      <c r="D220" s="76"/>
      <c r="E220" s="82"/>
      <c r="F220" s="76"/>
      <c r="G220" s="76"/>
      <c r="H220" s="76"/>
      <c r="I220" s="85"/>
    </row>
    <row r="221" spans="4:9" ht="12.75">
      <c r="D221" s="76"/>
      <c r="E221" s="82"/>
      <c r="F221" s="76"/>
      <c r="G221" s="76"/>
      <c r="H221" s="76"/>
      <c r="I221" s="85"/>
    </row>
    <row r="222" spans="4:9" ht="12.75">
      <c r="D222" s="76"/>
      <c r="E222" s="82"/>
      <c r="F222" s="76"/>
      <c r="G222" s="76"/>
      <c r="H222" s="76"/>
      <c r="I222" s="85"/>
    </row>
    <row r="223" spans="4:9" ht="12.75">
      <c r="D223" s="76"/>
      <c r="E223" s="82"/>
      <c r="F223" s="76"/>
      <c r="G223" s="76"/>
      <c r="H223" s="76"/>
      <c r="I223" s="85"/>
    </row>
    <row r="224" spans="4:9" ht="12.75">
      <c r="D224" s="76"/>
      <c r="E224" s="82"/>
      <c r="F224" s="76"/>
      <c r="G224" s="76"/>
      <c r="H224" s="76"/>
      <c r="I224" s="85"/>
    </row>
    <row r="225" spans="4:9" ht="12.75">
      <c r="D225" s="76"/>
      <c r="E225" s="82"/>
      <c r="F225" s="76"/>
      <c r="G225" s="76"/>
      <c r="H225" s="76"/>
      <c r="I225" s="85"/>
    </row>
    <row r="226" spans="4:9" ht="12.75">
      <c r="D226" s="76"/>
      <c r="E226" s="82"/>
      <c r="F226" s="76"/>
      <c r="G226" s="76"/>
      <c r="H226" s="76"/>
      <c r="I226" s="85"/>
    </row>
    <row r="227" spans="4:9" ht="12.75">
      <c r="D227" s="76"/>
      <c r="E227" s="82"/>
      <c r="F227" s="76"/>
      <c r="G227" s="76"/>
      <c r="H227" s="76"/>
      <c r="I227" s="85"/>
    </row>
    <row r="228" spans="4:9" ht="12.75">
      <c r="D228" s="76"/>
      <c r="E228" s="82"/>
      <c r="F228" s="76"/>
      <c r="G228" s="76"/>
      <c r="H228" s="76"/>
      <c r="I228" s="85"/>
    </row>
    <row r="229" spans="4:9" ht="12.75">
      <c r="D229" s="76"/>
      <c r="E229" s="82"/>
      <c r="F229" s="76"/>
      <c r="G229" s="76"/>
      <c r="H229" s="76"/>
      <c r="I229" s="85"/>
    </row>
    <row r="230" spans="4:9" ht="12.75">
      <c r="D230" s="76"/>
      <c r="E230" s="82"/>
      <c r="F230" s="76"/>
      <c r="G230" s="76"/>
      <c r="H230" s="76"/>
      <c r="I230" s="85"/>
    </row>
    <row r="231" spans="4:9" ht="12.75">
      <c r="D231" s="76"/>
      <c r="E231" s="82"/>
      <c r="F231" s="76"/>
      <c r="G231" s="76"/>
      <c r="H231" s="76"/>
      <c r="I231" s="85"/>
    </row>
    <row r="232" spans="4:9" ht="12.75">
      <c r="D232" s="76"/>
      <c r="E232" s="82"/>
      <c r="F232" s="76"/>
      <c r="G232" s="76"/>
      <c r="H232" s="76"/>
      <c r="I232" s="85"/>
    </row>
    <row r="233" spans="4:9" ht="12.75">
      <c r="D233" s="76"/>
      <c r="E233" s="82"/>
      <c r="F233" s="76"/>
      <c r="G233" s="76"/>
      <c r="H233" s="76"/>
      <c r="I233" s="85"/>
    </row>
    <row r="234" spans="4:9" ht="12.75">
      <c r="D234" s="76"/>
      <c r="E234" s="82"/>
      <c r="F234" s="76"/>
      <c r="G234" s="76"/>
      <c r="H234" s="76"/>
      <c r="I234" s="85"/>
    </row>
    <row r="235" spans="4:9" ht="12.75">
      <c r="D235" s="76"/>
      <c r="E235" s="82"/>
      <c r="F235" s="76"/>
      <c r="G235" s="76"/>
      <c r="H235" s="76"/>
      <c r="I235" s="85"/>
    </row>
    <row r="236" spans="4:9" ht="12.75">
      <c r="D236" s="76"/>
      <c r="E236" s="82"/>
      <c r="F236" s="76"/>
      <c r="G236" s="76"/>
      <c r="H236" s="76"/>
      <c r="I236" s="85"/>
    </row>
    <row r="237" spans="4:9" ht="12.75">
      <c r="D237" s="76"/>
      <c r="E237" s="82"/>
      <c r="F237" s="76"/>
      <c r="G237" s="76"/>
      <c r="H237" s="76"/>
      <c r="I237" s="85"/>
    </row>
    <row r="238" spans="4:9" ht="12.75">
      <c r="D238" s="76"/>
      <c r="E238" s="82"/>
      <c r="F238" s="76"/>
      <c r="G238" s="76"/>
      <c r="H238" s="76"/>
      <c r="I238" s="85"/>
    </row>
    <row r="239" spans="4:9" ht="12.75">
      <c r="D239" s="76"/>
      <c r="E239" s="82"/>
      <c r="F239" s="76"/>
      <c r="G239" s="76"/>
      <c r="H239" s="76"/>
      <c r="I239" s="85"/>
    </row>
    <row r="240" spans="4:9" ht="12.75">
      <c r="D240" s="76"/>
      <c r="E240" s="82"/>
      <c r="F240" s="76"/>
      <c r="G240" s="76"/>
      <c r="H240" s="76"/>
      <c r="I240" s="85"/>
    </row>
    <row r="241" spans="4:9" ht="12.75">
      <c r="D241" s="76"/>
      <c r="E241" s="82"/>
      <c r="F241" s="76"/>
      <c r="G241" s="76"/>
      <c r="H241" s="76"/>
      <c r="I241" s="85"/>
    </row>
    <row r="242" spans="4:9" ht="12.75">
      <c r="D242" s="76"/>
      <c r="E242" s="82"/>
      <c r="F242" s="76"/>
      <c r="G242" s="76"/>
      <c r="H242" s="76"/>
      <c r="I242" s="85"/>
    </row>
    <row r="243" spans="4:9" ht="12.75">
      <c r="D243" s="76"/>
      <c r="E243" s="82"/>
      <c r="F243" s="76"/>
      <c r="G243" s="76"/>
      <c r="H243" s="76"/>
      <c r="I243" s="85"/>
    </row>
    <row r="244" spans="4:9" ht="12.75">
      <c r="D244" s="76"/>
      <c r="E244" s="82"/>
      <c r="F244" s="76"/>
      <c r="G244" s="76"/>
      <c r="H244" s="76"/>
      <c r="I244" s="85"/>
    </row>
    <row r="245" spans="4:9" ht="12.75">
      <c r="D245" s="76"/>
      <c r="E245" s="82"/>
      <c r="F245" s="76"/>
      <c r="G245" s="76"/>
      <c r="H245" s="76"/>
      <c r="I245" s="85"/>
    </row>
    <row r="246" spans="4:9" ht="12.75">
      <c r="D246" s="76"/>
      <c r="E246" s="82"/>
      <c r="F246" s="76"/>
      <c r="G246" s="76"/>
      <c r="H246" s="76"/>
      <c r="I246" s="85"/>
    </row>
    <row r="247" spans="4:9" ht="12.75">
      <c r="D247" s="76"/>
      <c r="E247" s="82"/>
      <c r="F247" s="76"/>
      <c r="G247" s="76"/>
      <c r="H247" s="76"/>
      <c r="I247" s="85"/>
    </row>
    <row r="248" spans="4:9" ht="12.75">
      <c r="D248" s="76"/>
      <c r="E248" s="82"/>
      <c r="F248" s="76"/>
      <c r="G248" s="76"/>
      <c r="H248" s="76"/>
      <c r="I248" s="85"/>
    </row>
    <row r="249" spans="4:9" ht="12.75">
      <c r="D249" s="76"/>
      <c r="E249" s="82"/>
      <c r="F249" s="76"/>
      <c r="G249" s="76"/>
      <c r="H249" s="76"/>
      <c r="I249" s="85"/>
    </row>
    <row r="250" spans="4:9" ht="12.75">
      <c r="D250" s="76"/>
      <c r="E250" s="82"/>
      <c r="F250" s="76"/>
      <c r="G250" s="76"/>
      <c r="H250" s="76"/>
      <c r="I250" s="85"/>
    </row>
    <row r="251" spans="4:9" ht="12.75">
      <c r="D251" s="76"/>
      <c r="E251" s="82"/>
      <c r="F251" s="76"/>
      <c r="G251" s="76"/>
      <c r="H251" s="76"/>
      <c r="I251" s="85"/>
    </row>
    <row r="252" spans="4:9" ht="12.75">
      <c r="D252" s="76"/>
      <c r="E252" s="82"/>
      <c r="F252" s="76"/>
      <c r="G252" s="76"/>
      <c r="H252" s="76"/>
      <c r="I252" s="85"/>
    </row>
    <row r="253" spans="4:9" ht="12.75">
      <c r="D253" s="76"/>
      <c r="E253" s="82"/>
      <c r="F253" s="76"/>
      <c r="G253" s="76"/>
      <c r="H253" s="76"/>
      <c r="I253" s="85"/>
    </row>
    <row r="254" spans="4:9" ht="12.75">
      <c r="D254" s="76"/>
      <c r="E254" s="82"/>
      <c r="F254" s="76"/>
      <c r="G254" s="76"/>
      <c r="H254" s="76"/>
      <c r="I254" s="85"/>
    </row>
    <row r="255" spans="4:9" ht="12.75">
      <c r="D255" s="76"/>
      <c r="E255" s="82"/>
      <c r="F255" s="76"/>
      <c r="G255" s="76"/>
      <c r="H255" s="76"/>
      <c r="I255" s="85"/>
    </row>
    <row r="256" spans="4:9" ht="12.75">
      <c r="D256" s="76"/>
      <c r="E256" s="82"/>
      <c r="F256" s="76"/>
      <c r="G256" s="76"/>
      <c r="H256" s="76"/>
      <c r="I256" s="85"/>
    </row>
    <row r="257" spans="4:9" ht="12.75">
      <c r="D257" s="76"/>
      <c r="E257" s="82"/>
      <c r="F257" s="76"/>
      <c r="G257" s="76"/>
      <c r="H257" s="76"/>
      <c r="I257" s="85"/>
    </row>
    <row r="258" spans="4:9" ht="12.75">
      <c r="D258" s="76"/>
      <c r="E258" s="82"/>
      <c r="F258" s="76"/>
      <c r="G258" s="76"/>
      <c r="H258" s="76"/>
      <c r="I258" s="85"/>
    </row>
    <row r="259" spans="4:9" ht="12.75">
      <c r="D259" s="76"/>
      <c r="E259" s="82"/>
      <c r="F259" s="76"/>
      <c r="G259" s="76"/>
      <c r="H259" s="76"/>
      <c r="I259" s="85"/>
    </row>
    <row r="260" spans="4:9" ht="12.75">
      <c r="D260" s="76"/>
      <c r="E260" s="82"/>
      <c r="F260" s="76"/>
      <c r="G260" s="76"/>
      <c r="H260" s="76"/>
      <c r="I260" s="85"/>
    </row>
    <row r="261" spans="4:9" ht="12.75">
      <c r="D261" s="76"/>
      <c r="E261" s="82"/>
      <c r="F261" s="76"/>
      <c r="G261" s="76"/>
      <c r="H261" s="76"/>
      <c r="I261" s="85"/>
    </row>
    <row r="262" spans="4:9" ht="12.75">
      <c r="D262" s="76"/>
      <c r="E262" s="82"/>
      <c r="F262" s="76"/>
      <c r="G262" s="76"/>
      <c r="H262" s="76"/>
      <c r="I262" s="85"/>
    </row>
    <row r="263" spans="4:9" ht="12.75">
      <c r="D263" s="76"/>
      <c r="E263" s="82"/>
      <c r="F263" s="76"/>
      <c r="G263" s="76"/>
      <c r="H263" s="76"/>
      <c r="I263" s="85"/>
    </row>
    <row r="264" spans="4:9" ht="12.75">
      <c r="D264" s="76"/>
      <c r="E264" s="82"/>
      <c r="F264" s="76"/>
      <c r="G264" s="76"/>
      <c r="H264" s="76"/>
      <c r="I264" s="85"/>
    </row>
    <row r="265" spans="4:9" ht="12.75">
      <c r="D265" s="76"/>
      <c r="E265" s="82"/>
      <c r="F265" s="76"/>
      <c r="G265" s="76"/>
      <c r="H265" s="76"/>
      <c r="I265" s="85"/>
    </row>
    <row r="266" spans="4:9" ht="12.75">
      <c r="D266" s="76"/>
      <c r="E266" s="82"/>
      <c r="F266" s="76"/>
      <c r="G266" s="76"/>
      <c r="H266" s="76"/>
      <c r="I266" s="85"/>
    </row>
    <row r="267" spans="4:9" ht="12.75">
      <c r="D267" s="76"/>
      <c r="E267" s="82"/>
      <c r="F267" s="76"/>
      <c r="G267" s="76"/>
      <c r="H267" s="76"/>
      <c r="I267" s="85"/>
    </row>
    <row r="268" spans="4:9" ht="12.75">
      <c r="D268" s="76"/>
      <c r="E268" s="82"/>
      <c r="F268" s="76"/>
      <c r="G268" s="76"/>
      <c r="H268" s="76"/>
      <c r="I268" s="85"/>
    </row>
    <row r="269" spans="4:9" ht="12.75">
      <c r="D269" s="76"/>
      <c r="E269" s="82"/>
      <c r="F269" s="76"/>
      <c r="G269" s="76"/>
      <c r="H269" s="76"/>
      <c r="I269" s="85"/>
    </row>
    <row r="270" spans="4:9" ht="12.75">
      <c r="D270" s="76"/>
      <c r="E270" s="82"/>
      <c r="F270" s="76"/>
      <c r="G270" s="76"/>
      <c r="H270" s="76"/>
      <c r="I270" s="85"/>
    </row>
    <row r="271" spans="4:9" ht="12.75">
      <c r="D271" s="76"/>
      <c r="E271" s="82"/>
      <c r="F271" s="76"/>
      <c r="G271" s="76"/>
      <c r="H271" s="76"/>
      <c r="I271" s="85"/>
    </row>
    <row r="272" spans="4:9" ht="12.75">
      <c r="D272" s="76"/>
      <c r="E272" s="82"/>
      <c r="F272" s="76"/>
      <c r="G272" s="76"/>
      <c r="H272" s="76"/>
      <c r="I272" s="85"/>
    </row>
    <row r="273" spans="4:9" ht="12.75">
      <c r="D273" s="76"/>
      <c r="E273" s="82"/>
      <c r="F273" s="76"/>
      <c r="G273" s="76"/>
      <c r="H273" s="76"/>
      <c r="I273" s="85"/>
    </row>
    <row r="274" spans="4:9" ht="12.75">
      <c r="D274" s="76"/>
      <c r="E274" s="82"/>
      <c r="F274" s="76"/>
      <c r="G274" s="76"/>
      <c r="H274" s="76"/>
      <c r="I274" s="85"/>
    </row>
    <row r="275" spans="4:9" ht="12.75">
      <c r="D275" s="76"/>
      <c r="E275" s="82"/>
      <c r="F275" s="76"/>
      <c r="G275" s="76"/>
      <c r="H275" s="76"/>
      <c r="I275" s="85"/>
    </row>
    <row r="276" spans="4:9" ht="12.75">
      <c r="D276" s="76"/>
      <c r="E276" s="82"/>
      <c r="F276" s="76"/>
      <c r="G276" s="76"/>
      <c r="H276" s="76"/>
      <c r="I276" s="85"/>
    </row>
    <row r="277" spans="4:9" ht="12.75">
      <c r="D277" s="76"/>
      <c r="E277" s="82"/>
      <c r="F277" s="76"/>
      <c r="G277" s="76"/>
      <c r="H277" s="76"/>
      <c r="I277" s="85"/>
    </row>
    <row r="278" spans="4:9" ht="12.75">
      <c r="D278" s="76"/>
      <c r="E278" s="82"/>
      <c r="F278" s="76"/>
      <c r="G278" s="76"/>
      <c r="H278" s="76"/>
      <c r="I278" s="85"/>
    </row>
    <row r="279" spans="4:9" ht="12.75">
      <c r="D279" s="76"/>
      <c r="E279" s="82"/>
      <c r="F279" s="76"/>
      <c r="G279" s="76"/>
      <c r="H279" s="76"/>
      <c r="I279" s="85"/>
    </row>
    <row r="280" spans="4:9" ht="12.75">
      <c r="D280" s="76"/>
      <c r="E280" s="82"/>
      <c r="F280" s="76"/>
      <c r="G280" s="76"/>
      <c r="H280" s="76"/>
      <c r="I280" s="85"/>
    </row>
    <row r="281" spans="4:9" ht="12.75">
      <c r="D281" s="76"/>
      <c r="E281" s="82"/>
      <c r="F281" s="76"/>
      <c r="G281" s="76"/>
      <c r="H281" s="76"/>
      <c r="I281" s="85"/>
    </row>
    <row r="282" spans="4:9" ht="12.75">
      <c r="D282" s="76"/>
      <c r="E282" s="82"/>
      <c r="F282" s="76"/>
      <c r="G282" s="76"/>
      <c r="H282" s="76"/>
      <c r="I282" s="85"/>
    </row>
    <row r="283" spans="4:9" ht="12.75">
      <c r="D283" s="76"/>
      <c r="E283" s="82"/>
      <c r="F283" s="76"/>
      <c r="G283" s="76"/>
      <c r="H283" s="76"/>
      <c r="I283" s="85"/>
    </row>
    <row r="284" spans="4:9" ht="12.75">
      <c r="D284" s="76"/>
      <c r="E284" s="82"/>
      <c r="F284" s="76"/>
      <c r="G284" s="76"/>
      <c r="H284" s="76"/>
      <c r="I284" s="85"/>
    </row>
    <row r="285" spans="4:9" ht="12.75">
      <c r="D285" s="76"/>
      <c r="E285" s="82"/>
      <c r="F285" s="76"/>
      <c r="G285" s="76"/>
      <c r="H285" s="76"/>
      <c r="I285" s="85"/>
    </row>
    <row r="286" spans="4:9" ht="12.75">
      <c r="D286" s="76"/>
      <c r="E286" s="82"/>
      <c r="F286" s="76"/>
      <c r="G286" s="76"/>
      <c r="H286" s="76"/>
      <c r="I286" s="85"/>
    </row>
    <row r="287" spans="4:9" ht="12.75">
      <c r="D287" s="76"/>
      <c r="E287" s="82"/>
      <c r="F287" s="76"/>
      <c r="G287" s="76"/>
      <c r="H287" s="76"/>
      <c r="I287" s="85"/>
    </row>
    <row r="288" spans="4:9" ht="12.75">
      <c r="D288" s="76"/>
      <c r="E288" s="82"/>
      <c r="F288" s="76"/>
      <c r="G288" s="76"/>
      <c r="H288" s="76"/>
      <c r="I288" s="85"/>
    </row>
    <row r="289" spans="4:9" ht="12.75">
      <c r="D289" s="76"/>
      <c r="E289" s="82"/>
      <c r="F289" s="76"/>
      <c r="G289" s="76"/>
      <c r="H289" s="76"/>
      <c r="I289" s="85"/>
    </row>
    <row r="290" spans="4:9" ht="12.75">
      <c r="D290" s="76"/>
      <c r="E290" s="82"/>
      <c r="F290" s="76"/>
      <c r="G290" s="76"/>
      <c r="H290" s="76"/>
      <c r="I290" s="85"/>
    </row>
    <row r="291" spans="4:9" ht="12.75">
      <c r="D291" s="76"/>
      <c r="E291" s="82"/>
      <c r="F291" s="76"/>
      <c r="G291" s="76"/>
      <c r="H291" s="76"/>
      <c r="I291" s="85"/>
    </row>
    <row r="292" spans="4:9" ht="12.75">
      <c r="D292" s="76"/>
      <c r="E292" s="82"/>
      <c r="F292" s="76"/>
      <c r="G292" s="76"/>
      <c r="H292" s="76"/>
      <c r="I292" s="85"/>
    </row>
    <row r="293" spans="4:9" ht="12.75">
      <c r="D293" s="76"/>
      <c r="E293" s="82"/>
      <c r="F293" s="76"/>
      <c r="G293" s="76"/>
      <c r="H293" s="76"/>
      <c r="I293" s="85"/>
    </row>
    <row r="294" spans="4:9" ht="12.75">
      <c r="D294" s="76"/>
      <c r="E294" s="82"/>
      <c r="F294" s="76"/>
      <c r="G294" s="76"/>
      <c r="H294" s="76"/>
      <c r="I294" s="85"/>
    </row>
    <row r="295" spans="4:9" ht="12.75">
      <c r="D295" s="76"/>
      <c r="E295" s="82"/>
      <c r="F295" s="76"/>
      <c r="G295" s="76"/>
      <c r="H295" s="76"/>
      <c r="I295" s="85"/>
    </row>
    <row r="296" spans="4:9" ht="12.75">
      <c r="D296" s="76"/>
      <c r="E296" s="82"/>
      <c r="F296" s="76"/>
      <c r="G296" s="76"/>
      <c r="H296" s="76"/>
      <c r="I296" s="85"/>
    </row>
    <row r="297" spans="4:9" ht="12.75">
      <c r="D297" s="76"/>
      <c r="E297" s="82"/>
      <c r="F297" s="76"/>
      <c r="G297" s="76"/>
      <c r="H297" s="76"/>
      <c r="I297" s="85"/>
    </row>
    <row r="298" spans="4:9" ht="12.75">
      <c r="D298" s="76"/>
      <c r="E298" s="82"/>
      <c r="F298" s="76"/>
      <c r="G298" s="76"/>
      <c r="H298" s="76"/>
      <c r="I298" s="85"/>
    </row>
    <row r="299" spans="4:9" ht="12.75">
      <c r="D299" s="76"/>
      <c r="E299" s="82"/>
      <c r="F299" s="76"/>
      <c r="G299" s="76"/>
      <c r="H299" s="76"/>
      <c r="I299" s="85"/>
    </row>
    <row r="300" spans="4:9" ht="12.75">
      <c r="D300" s="76"/>
      <c r="E300" s="82"/>
      <c r="F300" s="76"/>
      <c r="G300" s="76"/>
      <c r="H300" s="76"/>
      <c r="I300" s="85"/>
    </row>
    <row r="301" spans="4:9" ht="12.75">
      <c r="D301" s="76"/>
      <c r="E301" s="82"/>
      <c r="F301" s="76"/>
      <c r="G301" s="76"/>
      <c r="H301" s="76"/>
      <c r="I301" s="85"/>
    </row>
    <row r="302" spans="4:9" ht="12.75">
      <c r="D302" s="76"/>
      <c r="E302" s="82"/>
      <c r="F302" s="76"/>
      <c r="G302" s="76"/>
      <c r="H302" s="76"/>
      <c r="I302" s="85"/>
    </row>
    <row r="303" spans="4:9" ht="12.75">
      <c r="D303" s="76"/>
      <c r="E303" s="82"/>
      <c r="F303" s="76"/>
      <c r="G303" s="76"/>
      <c r="H303" s="76"/>
      <c r="I303" s="85"/>
    </row>
    <row r="304" spans="4:9" ht="12.75">
      <c r="D304" s="76"/>
      <c r="E304" s="82"/>
      <c r="F304" s="76"/>
      <c r="G304" s="76"/>
      <c r="H304" s="76"/>
      <c r="I304" s="85"/>
    </row>
    <row r="305" spans="4:9" ht="12.75">
      <c r="D305" s="76"/>
      <c r="E305" s="82"/>
      <c r="F305" s="76"/>
      <c r="G305" s="76"/>
      <c r="H305" s="76"/>
      <c r="I305" s="85"/>
    </row>
    <row r="306" spans="4:9" ht="12.75">
      <c r="D306" s="76"/>
      <c r="E306" s="82"/>
      <c r="F306" s="76"/>
      <c r="G306" s="76"/>
      <c r="H306" s="76"/>
      <c r="I306" s="85"/>
    </row>
    <row r="307" spans="4:9" ht="12.75">
      <c r="D307" s="76"/>
      <c r="E307" s="82"/>
      <c r="F307" s="76"/>
      <c r="G307" s="76"/>
      <c r="H307" s="76"/>
      <c r="I307" s="85"/>
    </row>
    <row r="308" spans="4:9" ht="12.75">
      <c r="D308" s="76"/>
      <c r="E308" s="82"/>
      <c r="F308" s="76"/>
      <c r="G308" s="76"/>
      <c r="H308" s="76"/>
      <c r="I308" s="85"/>
    </row>
    <row r="309" spans="4:9" ht="12.75">
      <c r="D309" s="76"/>
      <c r="E309" s="82"/>
      <c r="F309" s="76"/>
      <c r="G309" s="76"/>
      <c r="H309" s="76"/>
      <c r="I309" s="85"/>
    </row>
    <row r="310" spans="4:9" ht="12.75">
      <c r="D310" s="76"/>
      <c r="E310" s="82"/>
      <c r="F310" s="76"/>
      <c r="G310" s="76"/>
      <c r="H310" s="76"/>
      <c r="I310" s="85"/>
    </row>
    <row r="311" spans="4:9" ht="12.75">
      <c r="D311" s="76"/>
      <c r="E311" s="82"/>
      <c r="F311" s="76"/>
      <c r="G311" s="76"/>
      <c r="H311" s="76"/>
      <c r="I311" s="85"/>
    </row>
    <row r="312" spans="4:9" ht="12.75">
      <c r="D312" s="76"/>
      <c r="E312" s="82"/>
      <c r="F312" s="76"/>
      <c r="G312" s="76"/>
      <c r="H312" s="76"/>
      <c r="I312" s="85"/>
    </row>
    <row r="313" spans="4:9" ht="12.75">
      <c r="D313" s="76"/>
      <c r="E313" s="82"/>
      <c r="F313" s="76"/>
      <c r="G313" s="76"/>
      <c r="H313" s="76"/>
      <c r="I313" s="85"/>
    </row>
    <row r="314" spans="4:9" ht="12.75">
      <c r="D314" s="76"/>
      <c r="E314" s="82"/>
      <c r="F314" s="76"/>
      <c r="G314" s="76"/>
      <c r="H314" s="76"/>
      <c r="I314" s="85"/>
    </row>
    <row r="315" spans="4:9" ht="12.75">
      <c r="D315" s="76"/>
      <c r="E315" s="82"/>
      <c r="F315" s="76"/>
      <c r="G315" s="76"/>
      <c r="H315" s="76"/>
      <c r="I315" s="85"/>
    </row>
    <row r="316" spans="4:9" ht="12.75">
      <c r="D316" s="76"/>
      <c r="E316" s="82"/>
      <c r="F316" s="76"/>
      <c r="G316" s="76"/>
      <c r="H316" s="76"/>
      <c r="I316" s="85"/>
    </row>
    <row r="317" spans="4:9" ht="12.75">
      <c r="D317" s="76"/>
      <c r="E317" s="82"/>
      <c r="F317" s="76"/>
      <c r="G317" s="76"/>
      <c r="H317" s="76"/>
      <c r="I317" s="85"/>
    </row>
    <row r="318" spans="4:9" ht="12.75">
      <c r="D318" s="76"/>
      <c r="E318" s="82"/>
      <c r="F318" s="76"/>
      <c r="G318" s="76"/>
      <c r="H318" s="76"/>
      <c r="I318" s="85"/>
    </row>
    <row r="319" spans="4:9" ht="12.75">
      <c r="D319" s="76"/>
      <c r="E319" s="82"/>
      <c r="F319" s="76"/>
      <c r="G319" s="76"/>
      <c r="H319" s="76"/>
      <c r="I319" s="85"/>
    </row>
    <row r="320" spans="4:9" ht="12.75">
      <c r="D320" s="76"/>
      <c r="E320" s="82"/>
      <c r="F320" s="76"/>
      <c r="G320" s="76"/>
      <c r="H320" s="76"/>
      <c r="I320" s="85"/>
    </row>
    <row r="321" spans="4:9" ht="12.75">
      <c r="D321" s="76"/>
      <c r="E321" s="82"/>
      <c r="F321" s="76"/>
      <c r="G321" s="76"/>
      <c r="H321" s="76"/>
      <c r="I321" s="85"/>
    </row>
    <row r="322" spans="4:9" ht="12.75">
      <c r="D322" s="76"/>
      <c r="E322" s="82"/>
      <c r="F322" s="76"/>
      <c r="G322" s="76"/>
      <c r="H322" s="76"/>
      <c r="I322" s="85"/>
    </row>
    <row r="323" spans="4:9" ht="12.75">
      <c r="D323" s="76"/>
      <c r="E323" s="82"/>
      <c r="F323" s="76"/>
      <c r="G323" s="76"/>
      <c r="H323" s="76"/>
      <c r="I323" s="85"/>
    </row>
    <row r="324" spans="4:9" ht="12.75">
      <c r="D324" s="76"/>
      <c r="E324" s="82"/>
      <c r="F324" s="76"/>
      <c r="G324" s="76"/>
      <c r="H324" s="76"/>
      <c r="I324" s="85"/>
    </row>
    <row r="325" spans="4:9" ht="12.75">
      <c r="D325" s="76"/>
      <c r="E325" s="82"/>
      <c r="F325" s="76"/>
      <c r="G325" s="76"/>
      <c r="H325" s="76"/>
      <c r="I325" s="85"/>
    </row>
    <row r="326" spans="4:9" ht="12.75">
      <c r="D326" s="76"/>
      <c r="E326" s="82"/>
      <c r="F326" s="76"/>
      <c r="G326" s="76"/>
      <c r="H326" s="76"/>
      <c r="I326" s="85"/>
    </row>
    <row r="327" spans="4:9" ht="12.75">
      <c r="D327" s="76"/>
      <c r="E327" s="82"/>
      <c r="F327" s="76"/>
      <c r="G327" s="76"/>
      <c r="H327" s="76"/>
      <c r="I327" s="85"/>
    </row>
    <row r="328" spans="4:9" ht="12.75">
      <c r="D328" s="76"/>
      <c r="E328" s="82"/>
      <c r="F328" s="76"/>
      <c r="G328" s="76"/>
      <c r="H328" s="76"/>
      <c r="I328" s="85"/>
    </row>
    <row r="329" spans="4:9" ht="12.75">
      <c r="D329" s="76"/>
      <c r="E329" s="82"/>
      <c r="F329" s="76"/>
      <c r="G329" s="76"/>
      <c r="H329" s="76"/>
      <c r="I329" s="85"/>
    </row>
    <row r="330" spans="4:9" ht="12.75">
      <c r="D330" s="76"/>
      <c r="E330" s="82"/>
      <c r="F330" s="76"/>
      <c r="G330" s="76"/>
      <c r="H330" s="76"/>
      <c r="I330" s="85"/>
    </row>
    <row r="331" spans="4:9" ht="12.75">
      <c r="D331" s="76"/>
      <c r="E331" s="82"/>
      <c r="F331" s="76"/>
      <c r="G331" s="76"/>
      <c r="H331" s="76"/>
      <c r="I331" s="85"/>
    </row>
    <row r="332" spans="4:9" ht="12.75">
      <c r="D332" s="76"/>
      <c r="E332" s="82"/>
      <c r="F332" s="76"/>
      <c r="G332" s="76"/>
      <c r="H332" s="76"/>
      <c r="I332" s="85"/>
    </row>
    <row r="333" spans="4:9" ht="12.75">
      <c r="D333" s="76"/>
      <c r="E333" s="82"/>
      <c r="F333" s="76"/>
      <c r="G333" s="76"/>
      <c r="H333" s="76"/>
      <c r="I333" s="85"/>
    </row>
    <row r="334" spans="4:9" ht="12.75">
      <c r="D334" s="76"/>
      <c r="E334" s="82"/>
      <c r="F334" s="76"/>
      <c r="G334" s="76"/>
      <c r="H334" s="76"/>
      <c r="I334" s="85"/>
    </row>
    <row r="335" spans="4:9" ht="12.75">
      <c r="D335" s="76"/>
      <c r="E335" s="82"/>
      <c r="F335" s="76"/>
      <c r="G335" s="76"/>
      <c r="H335" s="76"/>
      <c r="I335" s="85"/>
    </row>
    <row r="336" spans="4:9" ht="12.75">
      <c r="D336" s="76"/>
      <c r="E336" s="82"/>
      <c r="F336" s="76"/>
      <c r="G336" s="76"/>
      <c r="H336" s="76"/>
      <c r="I336" s="85"/>
    </row>
    <row r="337" spans="4:9" ht="12.75">
      <c r="D337" s="76"/>
      <c r="E337" s="82"/>
      <c r="F337" s="76"/>
      <c r="G337" s="76"/>
      <c r="H337" s="76"/>
      <c r="I337" s="85"/>
    </row>
    <row r="338" spans="4:9" ht="12.75">
      <c r="D338" s="76"/>
      <c r="E338" s="82"/>
      <c r="F338" s="76"/>
      <c r="G338" s="76"/>
      <c r="H338" s="76"/>
      <c r="I338" s="85"/>
    </row>
    <row r="339" spans="4:9" ht="12.75">
      <c r="D339" s="76"/>
      <c r="E339" s="82"/>
      <c r="F339" s="76"/>
      <c r="G339" s="76"/>
      <c r="H339" s="76"/>
      <c r="I339" s="85"/>
    </row>
    <row r="340" spans="4:9" ht="12.75">
      <c r="D340" s="76"/>
      <c r="E340" s="82"/>
      <c r="F340" s="76"/>
      <c r="G340" s="76"/>
      <c r="H340" s="76"/>
      <c r="I340" s="85"/>
    </row>
    <row r="341" spans="4:9" ht="12.75">
      <c r="D341" s="76"/>
      <c r="E341" s="82"/>
      <c r="F341" s="76"/>
      <c r="G341" s="76"/>
      <c r="H341" s="76"/>
      <c r="I341" s="85"/>
    </row>
    <row r="342" spans="4:9" ht="12.75">
      <c r="D342" s="76"/>
      <c r="E342" s="82"/>
      <c r="F342" s="76"/>
      <c r="G342" s="76"/>
      <c r="H342" s="76"/>
      <c r="I342" s="85"/>
    </row>
    <row r="343" spans="4:9" ht="12.75">
      <c r="D343" s="76"/>
      <c r="E343" s="82"/>
      <c r="F343" s="76"/>
      <c r="G343" s="76"/>
      <c r="H343" s="76"/>
      <c r="I343" s="85"/>
    </row>
    <row r="344" spans="4:9" ht="12.75">
      <c r="D344" s="76"/>
      <c r="E344" s="82"/>
      <c r="F344" s="76"/>
      <c r="G344" s="76"/>
      <c r="H344" s="76"/>
      <c r="I344" s="85"/>
    </row>
    <row r="345" spans="4:9" ht="12.75">
      <c r="D345" s="76"/>
      <c r="E345" s="82"/>
      <c r="F345" s="76"/>
      <c r="G345" s="76"/>
      <c r="H345" s="76"/>
      <c r="I345" s="85"/>
    </row>
    <row r="346" spans="4:9" ht="12.75">
      <c r="D346" s="76"/>
      <c r="E346" s="82"/>
      <c r="F346" s="76"/>
      <c r="G346" s="76"/>
      <c r="H346" s="76"/>
      <c r="I346" s="85"/>
    </row>
    <row r="347" spans="4:9" ht="12.75">
      <c r="D347" s="76"/>
      <c r="E347" s="82"/>
      <c r="F347" s="76"/>
      <c r="G347" s="76"/>
      <c r="H347" s="76"/>
      <c r="I347" s="85"/>
    </row>
    <row r="348" spans="4:9" ht="12.75">
      <c r="D348" s="76"/>
      <c r="E348" s="82"/>
      <c r="F348" s="76"/>
      <c r="G348" s="76"/>
      <c r="H348" s="76"/>
      <c r="I348" s="85"/>
    </row>
    <row r="349" spans="4:9" ht="12.75">
      <c r="D349" s="76"/>
      <c r="E349" s="82"/>
      <c r="F349" s="76"/>
      <c r="G349" s="76"/>
      <c r="H349" s="76"/>
      <c r="I349" s="85"/>
    </row>
    <row r="350" spans="4:9" ht="12.75">
      <c r="D350" s="76"/>
      <c r="E350" s="82"/>
      <c r="F350" s="76"/>
      <c r="G350" s="76"/>
      <c r="H350" s="76"/>
      <c r="I350" s="85"/>
    </row>
    <row r="351" spans="4:9" ht="12.75">
      <c r="D351" s="76"/>
      <c r="E351" s="82"/>
      <c r="F351" s="76"/>
      <c r="G351" s="76"/>
      <c r="H351" s="76"/>
      <c r="I351" s="85"/>
    </row>
    <row r="352" spans="4:9" ht="12.75">
      <c r="D352" s="76"/>
      <c r="E352" s="82"/>
      <c r="F352" s="76"/>
      <c r="G352" s="76"/>
      <c r="H352" s="76"/>
      <c r="I352" s="85"/>
    </row>
    <row r="353" spans="4:9" ht="12.75">
      <c r="D353" s="76"/>
      <c r="E353" s="82"/>
      <c r="F353" s="76"/>
      <c r="G353" s="76"/>
      <c r="H353" s="76"/>
      <c r="I353" s="85"/>
    </row>
    <row r="354" spans="4:9" ht="12.75">
      <c r="D354" s="76"/>
      <c r="E354" s="82"/>
      <c r="F354" s="76"/>
      <c r="G354" s="76"/>
      <c r="H354" s="76"/>
      <c r="I354" s="85"/>
    </row>
    <row r="355" spans="4:9" ht="12.75">
      <c r="D355" s="76"/>
      <c r="E355" s="82"/>
      <c r="F355" s="76"/>
      <c r="G355" s="76"/>
      <c r="H355" s="76"/>
      <c r="I355" s="85"/>
    </row>
    <row r="356" spans="4:9" ht="12.75">
      <c r="D356" s="76"/>
      <c r="E356" s="82"/>
      <c r="F356" s="76"/>
      <c r="G356" s="76"/>
      <c r="H356" s="76"/>
      <c r="I356" s="85"/>
    </row>
    <row r="357" spans="4:9" ht="12.75">
      <c r="D357" s="76"/>
      <c r="E357" s="82"/>
      <c r="F357" s="76"/>
      <c r="G357" s="76"/>
      <c r="H357" s="76"/>
      <c r="I357" s="85"/>
    </row>
    <row r="358" spans="4:9" ht="12.75">
      <c r="D358" s="76"/>
      <c r="E358" s="82"/>
      <c r="F358" s="76"/>
      <c r="G358" s="76"/>
      <c r="H358" s="76"/>
      <c r="I358" s="85"/>
    </row>
    <row r="359" spans="4:9" ht="12.75">
      <c r="D359" s="76"/>
      <c r="E359" s="82"/>
      <c r="F359" s="76"/>
      <c r="G359" s="76"/>
      <c r="H359" s="76"/>
      <c r="I359" s="85"/>
    </row>
    <row r="360" spans="4:9" ht="12.75">
      <c r="D360" s="76"/>
      <c r="E360" s="82"/>
      <c r="F360" s="76"/>
      <c r="G360" s="76"/>
      <c r="H360" s="76"/>
      <c r="I360" s="85"/>
    </row>
    <row r="361" spans="4:9" ht="12.75">
      <c r="D361" s="76"/>
      <c r="E361" s="82"/>
      <c r="F361" s="76"/>
      <c r="G361" s="76"/>
      <c r="H361" s="76"/>
      <c r="I361" s="85"/>
    </row>
    <row r="362" spans="4:9" ht="12.75">
      <c r="D362" s="76"/>
      <c r="E362" s="82"/>
      <c r="F362" s="76"/>
      <c r="G362" s="76"/>
      <c r="H362" s="76"/>
      <c r="I362" s="85"/>
    </row>
    <row r="363" spans="4:9" ht="12.75">
      <c r="D363" s="76"/>
      <c r="E363" s="82"/>
      <c r="F363" s="76"/>
      <c r="G363" s="76"/>
      <c r="H363" s="76"/>
      <c r="I363" s="85"/>
    </row>
    <row r="364" spans="4:9" ht="12.75">
      <c r="D364" s="76"/>
      <c r="E364" s="82"/>
      <c r="F364" s="76"/>
      <c r="G364" s="76"/>
      <c r="H364" s="76"/>
      <c r="I364" s="85"/>
    </row>
    <row r="365" spans="4:9" ht="12.75">
      <c r="D365" s="76"/>
      <c r="E365" s="82"/>
      <c r="F365" s="76"/>
      <c r="G365" s="76"/>
      <c r="H365" s="76"/>
      <c r="I365" s="85"/>
    </row>
    <row r="366" spans="4:9" ht="12.75">
      <c r="D366" s="76"/>
      <c r="E366" s="82"/>
      <c r="F366" s="76"/>
      <c r="G366" s="76"/>
      <c r="H366" s="76"/>
      <c r="I366" s="85"/>
    </row>
    <row r="367" spans="4:9" ht="12.75">
      <c r="D367" s="76"/>
      <c r="E367" s="82"/>
      <c r="F367" s="76"/>
      <c r="G367" s="76"/>
      <c r="H367" s="76"/>
      <c r="I367" s="85"/>
    </row>
    <row r="368" spans="4:9" ht="12.75">
      <c r="D368" s="76"/>
      <c r="E368" s="82"/>
      <c r="F368" s="76"/>
      <c r="G368" s="76"/>
      <c r="H368" s="76"/>
      <c r="I368" s="85"/>
    </row>
    <row r="369" spans="4:9" ht="12.75">
      <c r="D369" s="76"/>
      <c r="E369" s="82"/>
      <c r="F369" s="76"/>
      <c r="G369" s="76"/>
      <c r="H369" s="76"/>
      <c r="I369" s="85"/>
    </row>
    <row r="370" spans="4:9" ht="12.75">
      <c r="D370" s="76"/>
      <c r="E370" s="82"/>
      <c r="F370" s="76"/>
      <c r="G370" s="76"/>
      <c r="H370" s="76"/>
      <c r="I370" s="85"/>
    </row>
    <row r="371" spans="4:9" ht="12.75">
      <c r="D371" s="76"/>
      <c r="E371" s="82"/>
      <c r="F371" s="76"/>
      <c r="G371" s="76"/>
      <c r="H371" s="76"/>
      <c r="I371" s="85"/>
    </row>
    <row r="372" spans="4:9" ht="12.75">
      <c r="D372" s="76"/>
      <c r="E372" s="82"/>
      <c r="F372" s="76"/>
      <c r="G372" s="76"/>
      <c r="H372" s="76"/>
      <c r="I372" s="85"/>
    </row>
    <row r="373" spans="4:9" ht="12.75">
      <c r="D373" s="76"/>
      <c r="E373" s="82"/>
      <c r="F373" s="76"/>
      <c r="G373" s="76"/>
      <c r="H373" s="76"/>
      <c r="I373" s="85"/>
    </row>
    <row r="374" spans="4:9" ht="12.75">
      <c r="D374" s="76"/>
      <c r="E374" s="82"/>
      <c r="F374" s="76"/>
      <c r="G374" s="76"/>
      <c r="H374" s="76"/>
      <c r="I374" s="85"/>
    </row>
    <row r="375" spans="4:9" ht="12.75">
      <c r="D375" s="76"/>
      <c r="E375" s="82"/>
      <c r="F375" s="76"/>
      <c r="G375" s="76"/>
      <c r="H375" s="76"/>
      <c r="I375" s="85"/>
    </row>
    <row r="376" spans="4:9" ht="12.75">
      <c r="D376" s="76"/>
      <c r="E376" s="82"/>
      <c r="F376" s="76"/>
      <c r="G376" s="76"/>
      <c r="H376" s="76"/>
      <c r="I376" s="85"/>
    </row>
    <row r="377" spans="4:9" ht="12.75">
      <c r="D377" s="76"/>
      <c r="E377" s="82"/>
      <c r="F377" s="76"/>
      <c r="G377" s="76"/>
      <c r="H377" s="76"/>
      <c r="I377" s="85"/>
    </row>
    <row r="378" spans="4:9" ht="12.75">
      <c r="D378" s="76"/>
      <c r="E378" s="82"/>
      <c r="F378" s="76"/>
      <c r="G378" s="76"/>
      <c r="H378" s="76"/>
      <c r="I378" s="85"/>
    </row>
    <row r="379" spans="4:9" ht="12.75">
      <c r="D379" s="76"/>
      <c r="E379" s="82"/>
      <c r="F379" s="76"/>
      <c r="G379" s="76"/>
      <c r="H379" s="76"/>
      <c r="I379" s="85"/>
    </row>
  </sheetData>
  <sheetProtection/>
  <mergeCells count="24">
    <mergeCell ref="B1:I1"/>
    <mergeCell ref="B3:I3"/>
    <mergeCell ref="B4:B20"/>
    <mergeCell ref="B21:B25"/>
    <mergeCell ref="B45:B46"/>
    <mergeCell ref="B55:B59"/>
    <mergeCell ref="B38:B39"/>
    <mergeCell ref="B40:B41"/>
    <mergeCell ref="B47:B48"/>
    <mergeCell ref="B26:B27"/>
    <mergeCell ref="C80:E80"/>
    <mergeCell ref="B66:B70"/>
    <mergeCell ref="B71:B72"/>
    <mergeCell ref="B73:B74"/>
    <mergeCell ref="B75:B76"/>
    <mergeCell ref="B49:B52"/>
    <mergeCell ref="B53:B54"/>
    <mergeCell ref="B62:B63"/>
    <mergeCell ref="B28:B35"/>
    <mergeCell ref="B42:B44"/>
    <mergeCell ref="B36:B37"/>
    <mergeCell ref="B77:B78"/>
    <mergeCell ref="B64:B65"/>
    <mergeCell ref="B60:B61"/>
  </mergeCells>
  <printOptions/>
  <pageMargins left="0.984251968503937" right="0.3937007874015748" top="1.1811023622047245" bottom="0.984251968503937" header="0.5118110236220472" footer="0.7086614173228347"/>
  <pageSetup horizontalDpi="600" verticalDpi="600" orientation="portrait" paperSize="9" scale="79" r:id="rId1"/>
  <headerFooter alignWithMargins="0">
    <oddHeader>&amp;CULAZ BR. 6
REKONSTRUKCIJA VJETROBRANA 
Zagreb, Trg sv. Marka 6</oddHeader>
    <oddFooter>&amp;LProjektant: T. Puškarić, d.i.s.&amp;R&amp;P</oddFooter>
  </headerFooter>
  <rowBreaks count="2" manualBreakCount="2">
    <brk id="35" min="1" max="8" man="1"/>
    <brk id="6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F23"/>
  <sheetViews>
    <sheetView view="pageBreakPreview" zoomScaleNormal="150" zoomScaleSheetLayoutView="10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4.7109375" style="2" customWidth="1"/>
    <col min="3" max="3" width="50.28125" style="8" customWidth="1"/>
    <col min="4" max="4" width="29.421875" style="1" customWidth="1"/>
    <col min="5" max="5" width="2.28125" style="0" customWidth="1"/>
  </cols>
  <sheetData>
    <row r="1" spans="2:4" ht="12.75">
      <c r="B1" s="173" t="s">
        <v>27</v>
      </c>
      <c r="C1" s="174"/>
      <c r="D1" s="175"/>
    </row>
    <row r="2" spans="2:6" ht="23.25" customHeight="1">
      <c r="B2" s="176"/>
      <c r="C2" s="177"/>
      <c r="D2" s="178"/>
      <c r="F2" s="16"/>
    </row>
    <row r="3" spans="2:4" ht="30" customHeight="1">
      <c r="B3" s="44"/>
      <c r="C3" s="46" t="s">
        <v>21</v>
      </c>
      <c r="D3" s="45"/>
    </row>
    <row r="4" spans="2:4" ht="19.5" customHeight="1">
      <c r="B4" s="25"/>
      <c r="C4" s="26"/>
      <c r="D4" s="27"/>
    </row>
    <row r="5" spans="2:4" s="13" customFormat="1" ht="34.5" customHeight="1">
      <c r="B5" s="122" t="str">
        <f>ventilokonvektori!B80</f>
        <v>A.</v>
      </c>
      <c r="C5" s="14" t="str">
        <f>ventilokonvektori!C80</f>
        <v>GRIJANJE/HLAĐENJE-VENTILOKONVEKTORI UKUPNO:</v>
      </c>
      <c r="D5" s="49">
        <f>ventilokonvektori!I80</f>
        <v>0</v>
      </c>
    </row>
    <row r="6" spans="2:4" s="13" customFormat="1" ht="19.5" customHeight="1">
      <c r="B6" s="28"/>
      <c r="C6" s="29"/>
      <c r="D6" s="41"/>
    </row>
    <row r="7" spans="2:4" s="9" customFormat="1" ht="19.5" customHeight="1">
      <c r="B7" s="43"/>
      <c r="C7" s="47" t="s">
        <v>9</v>
      </c>
      <c r="D7" s="48">
        <f>SUM(D5:D5)</f>
        <v>0</v>
      </c>
    </row>
    <row r="10" ht="12.75">
      <c r="C10" s="114" t="s">
        <v>41</v>
      </c>
    </row>
    <row r="11" ht="25.5">
      <c r="C11" s="114" t="s">
        <v>40</v>
      </c>
    </row>
    <row r="13" ht="12.75">
      <c r="C13" s="114" t="s">
        <v>42</v>
      </c>
    </row>
    <row r="14" ht="25.5">
      <c r="C14" s="114" t="s">
        <v>47</v>
      </c>
    </row>
    <row r="15" ht="25.5">
      <c r="C15" s="114" t="s">
        <v>43</v>
      </c>
    </row>
    <row r="16" ht="25.5">
      <c r="C16" s="114" t="s">
        <v>44</v>
      </c>
    </row>
    <row r="17" ht="25.5">
      <c r="C17" s="114" t="s">
        <v>45</v>
      </c>
    </row>
    <row r="18" ht="38.25">
      <c r="C18" s="114" t="s">
        <v>46</v>
      </c>
    </row>
    <row r="20" ht="12.75">
      <c r="D20" s="1" t="s">
        <v>22</v>
      </c>
    </row>
    <row r="22" ht="12.75">
      <c r="D22" s="1" t="s">
        <v>23</v>
      </c>
    </row>
    <row r="23" ht="12.75">
      <c r="D23" s="1" t="s">
        <v>24</v>
      </c>
    </row>
  </sheetData>
  <sheetProtection/>
  <mergeCells count="1">
    <mergeCell ref="B1:D2"/>
  </mergeCells>
  <printOptions/>
  <pageMargins left="1.1811023622047245" right="0.3937007874015748" top="1.1811023622047245" bottom="0.984251968503937" header="0.5118110236220472" footer="0.7086614173228347"/>
  <pageSetup horizontalDpi="355" verticalDpi="355" orientation="portrait" paperSize="9" scale="90" r:id="rId1"/>
  <headerFooter alignWithMargins="0">
    <oddHeader>&amp;CULAZ BR. 6
REKONSTRUKCIJA VJETROBRANA 
Zagreb, Trg sv. Marka 6</oddHeader>
    <oddFooter>&amp;LProjektant: T. Puškarić, d.i.s.&amp;R&amp;P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2017-10-18T08:00:05Z</dcterms:created>
  <dcterms:modified xsi:type="dcterms:W3CDTF">2017-10-18T08:00:34Z</dcterms:modified>
  <cp:category/>
  <cp:version/>
  <cp:contentType/>
  <cp:contentStatus/>
</cp:coreProperties>
</file>